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45" windowWidth="18795" windowHeight="10185" tabRatio="868"/>
  </bookViews>
  <sheets>
    <sheet name="Tabelle A1.3-3" sheetId="3" r:id="rId1"/>
  </sheets>
  <calcPr calcId="145621" concurrentCalc="0"/>
</workbook>
</file>

<file path=xl/calcChain.xml><?xml version="1.0" encoding="utf-8"?>
<calcChain xmlns="http://schemas.openxmlformats.org/spreadsheetml/2006/main">
  <c r="D9" i="3" l="1"/>
  <c r="F9" i="3"/>
  <c r="F8" i="3"/>
  <c r="D8" i="3"/>
  <c r="C28" i="3"/>
  <c r="G17" i="3"/>
  <c r="G10" i="3"/>
  <c r="H25" i="3"/>
  <c r="H23" i="3"/>
  <c r="H21" i="3"/>
  <c r="H19" i="3"/>
  <c r="H16" i="3"/>
  <c r="I17" i="3"/>
  <c r="I10" i="3"/>
  <c r="J25" i="3"/>
  <c r="J23" i="3"/>
  <c r="J21" i="3"/>
  <c r="J19" i="3"/>
  <c r="J16" i="3"/>
  <c r="J26" i="3"/>
  <c r="J24" i="3"/>
  <c r="J22" i="3"/>
  <c r="J20" i="3"/>
  <c r="J18" i="3"/>
  <c r="J17" i="3"/>
  <c r="J15" i="3"/>
  <c r="J14" i="3"/>
  <c r="J13" i="3"/>
  <c r="J12" i="3"/>
  <c r="I29" i="3"/>
  <c r="G29" i="3"/>
  <c r="H26" i="3"/>
  <c r="H24" i="3"/>
  <c r="H22" i="3"/>
  <c r="H20" i="3"/>
  <c r="H18" i="3"/>
  <c r="H17" i="3"/>
  <c r="H15" i="3"/>
  <c r="H14" i="3"/>
  <c r="H13" i="3"/>
  <c r="H12" i="3"/>
  <c r="C17" i="3"/>
  <c r="D17" i="3"/>
  <c r="E29" i="3"/>
  <c r="E6" i="3"/>
  <c r="C10" i="3"/>
  <c r="D26" i="3"/>
  <c r="D25" i="3"/>
  <c r="D24" i="3"/>
  <c r="D23" i="3"/>
  <c r="D22" i="3"/>
  <c r="D21" i="3"/>
  <c r="D20" i="3"/>
  <c r="D19" i="3"/>
  <c r="D18" i="3"/>
  <c r="D16" i="3"/>
  <c r="D15" i="3"/>
  <c r="D14" i="3"/>
  <c r="D13" i="3"/>
  <c r="D12" i="3"/>
  <c r="L29" i="3"/>
  <c r="J29" i="3"/>
  <c r="H29" i="3"/>
  <c r="F29" i="3"/>
</calcChain>
</file>

<file path=xl/sharedStrings.xml><?xml version="1.0" encoding="utf-8"?>
<sst xmlns="http://schemas.openxmlformats.org/spreadsheetml/2006/main" count="50" uniqueCount="37">
  <si>
    <t>abs.</t>
  </si>
  <si>
    <t>Insgesamt</t>
  </si>
  <si>
    <t>Quellen: Bundesagentur für Arbeit; Berechnungen des Bundesinstituts für Berufsbildung</t>
  </si>
  <si>
    <t>Status des Vermittlungsauftrages</t>
  </si>
  <si>
    <t>Vermittlungsauftrag abgeschlossen</t>
  </si>
  <si>
    <t>Vermittlungsauftrag läuft weiter</t>
  </si>
  <si>
    <t>durch Einmündung in Berufsausbildung</t>
  </si>
  <si>
    <t>bei alternativem Verbleib</t>
  </si>
  <si>
    <t>ohne alternativen Verbleib</t>
  </si>
  <si>
    <t xml:space="preserve">abs. </t>
  </si>
  <si>
    <t>Schulbildung</t>
  </si>
  <si>
    <t>Studium</t>
  </si>
  <si>
    <t>Berufsgrundbildungsjahr</t>
  </si>
  <si>
    <t>Praktikum</t>
  </si>
  <si>
    <t>Verbleib in bisheriger Berufsausbildung</t>
  </si>
  <si>
    <t>Erwerbstätigkeit</t>
  </si>
  <si>
    <t>Berufsvorbereitende Bildungsmaßnahme</t>
  </si>
  <si>
    <t>Einstiegsqualifizierung</t>
  </si>
  <si>
    <t>sonstige Förderung</t>
  </si>
  <si>
    <t>Berufsausbildung ungefördert</t>
  </si>
  <si>
    <t>Berufsausbildung gefördert</t>
  </si>
  <si>
    <t>Art des Verbleibs</t>
  </si>
  <si>
    <t>Bundes-/Jugendfreiwilligendienst</t>
  </si>
  <si>
    <t>III. Verbleib nicht bekannt / ohne alternativen Verbleib</t>
  </si>
  <si>
    <t xml:space="preserve">bei alternativem oder nicht bekanntem Verbleib </t>
  </si>
  <si>
    <t>II. Alternativer Verbleib</t>
  </si>
  <si>
    <t xml:space="preserve">davon:                               </t>
  </si>
  <si>
    <t>I. Einmündung in Berufsausbildung</t>
  </si>
  <si>
    <t>Berufsvorbereitende Bildungsmaßnahme - Reha</t>
  </si>
  <si>
    <t xml:space="preserve">    davon:                               </t>
  </si>
  <si>
    <t>&lt;0,1</t>
  </si>
  <si>
    <t>sonstige Rehaförderung</t>
  </si>
  <si>
    <t>berufsvorbereitendes Jahr</t>
  </si>
  <si>
    <t>Bundeswehr</t>
  </si>
  <si>
    <t xml:space="preserve">in %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</si>
  <si>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Zeitraum 1. Oktober des Vorjahres bis 30. September.</t>
    </r>
  </si>
  <si>
    <r>
      <t>Tabelle A1.3-3 : Verbleib der im Berichtsjahr 2013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bei den Arbeitsagenturen und Jobcentern gemeldeten Bewerber/-innen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</si>
</sst>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164" formatCode="#,##0.0"/>
    <numFmt numFmtId="165" formatCode="@\ *."/>
    <numFmt numFmtId="166" formatCode="0.0_)"/>
    <numFmt numFmtId="167" formatCode="\ @\ *."/>
    <numFmt numFmtId="168" formatCode="\+#\ ###\ ##0;\-\ #\ ###\ ##0;\-"/>
    <numFmt numFmtId="169" formatCode="* &quot;[&quot;#0&quot;]&quot;"/>
    <numFmt numFmtId="170" formatCode="*+\ #\ ###\ ###\ ##0.0;\-\ #\ ###\ ###\ ##0.0;* &quot;&quot;\-&quot;&quot;"/>
    <numFmt numFmtId="171" formatCode="\+\ #\ ###\ ###\ ##0.0;\-\ #\ ###\ ###\ ##0.0;* &quot;&quot;\-&quot;&quot;"/>
    <numFmt numFmtId="172" formatCode="* &quot;[&quot;#0\ \ &quot;]&quot;"/>
    <numFmt numFmtId="173" formatCode="##\ ###\ ##0"/>
    <numFmt numFmtId="174" formatCode="#\ ###\ ###"/>
    <numFmt numFmtId="175" formatCode="#\ ###\ ##0.0;\-\ #\ ###\ ##0.0;\-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6" fillId="0" borderId="0"/>
    <xf numFmtId="165" fontId="7" fillId="0" borderId="0"/>
    <xf numFmtId="49" fontId="7" fillId="0" borderId="0"/>
    <xf numFmtId="166" fontId="3" fillId="0" borderId="0">
      <alignment horizontal="center"/>
    </xf>
    <xf numFmtId="167" fontId="7" fillId="0" borderId="0"/>
    <xf numFmtId="168" fontId="3" fillId="0" borderId="0"/>
    <xf numFmtId="169" fontId="3" fillId="0" borderId="0"/>
    <xf numFmtId="170" fontId="3" fillId="0" borderId="0"/>
    <xf numFmtId="171" fontId="3" fillId="0" borderId="0">
      <alignment horizontal="center"/>
    </xf>
    <xf numFmtId="172" fontId="3" fillId="0" borderId="0">
      <alignment horizontal="center"/>
    </xf>
    <xf numFmtId="173" fontId="3" fillId="0" borderId="0">
      <alignment horizontal="center"/>
    </xf>
    <xf numFmtId="174" fontId="3" fillId="0" borderId="0">
      <alignment horizontal="center"/>
    </xf>
    <xf numFmtId="175" fontId="3" fillId="0" borderId="0">
      <alignment horizontal="center"/>
    </xf>
    <xf numFmtId="44" fontId="3" fillId="0" borderId="0" applyFont="0" applyFill="0" applyBorder="0" applyAlignment="0" applyProtection="0"/>
    <xf numFmtId="0" fontId="8" fillId="0" borderId="12" applyFont="0" applyBorder="0" applyAlignment="0"/>
    <xf numFmtId="1" fontId="1" fillId="2" borderId="3">
      <alignment horizontal="right"/>
    </xf>
    <xf numFmtId="0" fontId="3" fillId="0" borderId="0"/>
    <xf numFmtId="0" fontId="9" fillId="0" borderId="0"/>
    <xf numFmtId="164" fontId="10" fillId="0" borderId="0">
      <alignment horizontal="center" vertical="center"/>
    </xf>
    <xf numFmtId="0" fontId="3" fillId="0" borderId="0"/>
  </cellStyleXfs>
  <cellXfs count="132">
    <xf numFmtId="0" fontId="0" fillId="0" borderId="0" xfId="0"/>
    <xf numFmtId="0" fontId="4" fillId="0" borderId="0" xfId="0" applyFont="1" applyBorder="1" applyAlignment="1">
      <alignment horizontal="left"/>
    </xf>
    <xf numFmtId="3" fontId="0" fillId="0" borderId="0" xfId="0" applyNumberFormat="1"/>
    <xf numFmtId="0" fontId="12" fillId="0" borderId="0" xfId="0" applyFont="1"/>
    <xf numFmtId="3" fontId="4" fillId="4" borderId="0" xfId="0" applyNumberFormat="1" applyFont="1" applyFill="1" applyBorder="1" applyAlignment="1">
      <alignment horizontal="right" indent="2"/>
    </xf>
    <xf numFmtId="0" fontId="7" fillId="4" borderId="0" xfId="0" applyFont="1" applyFill="1" applyBorder="1" applyAlignment="1">
      <alignment horizontal="right" vertical="center" indent="2"/>
    </xf>
    <xf numFmtId="164" fontId="7" fillId="4" borderId="4" xfId="0" applyNumberFormat="1" applyFont="1" applyFill="1" applyBorder="1" applyAlignment="1">
      <alignment horizontal="right" vertical="center" indent="2"/>
    </xf>
    <xf numFmtId="3" fontId="2" fillId="4" borderId="0" xfId="0" applyNumberFormat="1" applyFont="1" applyFill="1" applyBorder="1" applyAlignment="1">
      <alignment horizontal="right" indent="2"/>
    </xf>
    <xf numFmtId="164" fontId="2" fillId="4" borderId="4" xfId="0" applyNumberFormat="1" applyFont="1" applyFill="1" applyBorder="1" applyAlignment="1">
      <alignment horizontal="right" indent="2"/>
    </xf>
    <xf numFmtId="164" fontId="4" fillId="4" borderId="4" xfId="0" applyNumberFormat="1" applyFont="1" applyFill="1" applyBorder="1" applyAlignment="1">
      <alignment horizontal="right" indent="2"/>
    </xf>
    <xf numFmtId="0" fontId="4" fillId="4" borderId="0" xfId="0" applyFont="1" applyFill="1" applyBorder="1" applyAlignment="1">
      <alignment horizontal="right" vertical="center" indent="2"/>
    </xf>
    <xf numFmtId="3" fontId="7" fillId="4" borderId="0" xfId="0" applyNumberFormat="1" applyFont="1" applyFill="1" applyBorder="1" applyAlignment="1">
      <alignment horizontal="right" indent="2"/>
    </xf>
    <xf numFmtId="164" fontId="7" fillId="4" borderId="4" xfId="0" applyNumberFormat="1" applyFont="1" applyFill="1" applyBorder="1" applyAlignment="1">
      <alignment horizontal="right" indent="2"/>
    </xf>
    <xf numFmtId="3" fontId="4" fillId="4" borderId="6" xfId="0" applyNumberFormat="1" applyFont="1" applyFill="1" applyBorder="1" applyAlignment="1">
      <alignment horizontal="right" indent="2"/>
    </xf>
    <xf numFmtId="164" fontId="4" fillId="5" borderId="4" xfId="0" applyNumberFormat="1" applyFont="1" applyFill="1" applyBorder="1" applyAlignment="1">
      <alignment horizontal="right" vertical="center" indent="2"/>
    </xf>
    <xf numFmtId="0" fontId="4" fillId="5" borderId="0" xfId="0" applyFont="1" applyFill="1" applyBorder="1" applyAlignment="1">
      <alignment horizontal="right" indent="2"/>
    </xf>
    <xf numFmtId="0" fontId="4" fillId="5" borderId="4" xfId="0" applyFont="1" applyFill="1" applyBorder="1" applyAlignment="1">
      <alignment horizontal="right" indent="2"/>
    </xf>
    <xf numFmtId="0" fontId="0" fillId="5" borderId="0" xfId="0" applyFill="1" applyBorder="1" applyAlignment="1">
      <alignment horizontal="right" vertical="center" indent="2"/>
    </xf>
    <xf numFmtId="3" fontId="2" fillId="5" borderId="0" xfId="0" applyNumberFormat="1" applyFont="1" applyFill="1" applyBorder="1" applyAlignment="1">
      <alignment horizontal="right" indent="2"/>
    </xf>
    <xf numFmtId="164" fontId="2" fillId="5" borderId="4" xfId="0" applyNumberFormat="1" applyFont="1" applyFill="1" applyBorder="1" applyAlignment="1">
      <alignment horizontal="right" indent="2"/>
    </xf>
    <xf numFmtId="0" fontId="2" fillId="5" borderId="0" xfId="0" applyFont="1" applyFill="1" applyBorder="1" applyAlignment="1">
      <alignment horizontal="right" indent="2"/>
    </xf>
    <xf numFmtId="0" fontId="2" fillId="5" borderId="4" xfId="0" applyFont="1" applyFill="1" applyBorder="1" applyAlignment="1">
      <alignment horizontal="right" indent="2"/>
    </xf>
    <xf numFmtId="3" fontId="2" fillId="5" borderId="6" xfId="0" applyNumberFormat="1" applyFont="1" applyFill="1" applyBorder="1" applyAlignment="1">
      <alignment horizontal="right" indent="2"/>
    </xf>
    <xf numFmtId="0" fontId="2" fillId="5" borderId="6" xfId="0" applyFont="1" applyFill="1" applyBorder="1" applyAlignment="1">
      <alignment horizontal="right" indent="2"/>
    </xf>
    <xf numFmtId="0" fontId="2" fillId="5" borderId="7" xfId="0" applyFont="1" applyFill="1" applyBorder="1" applyAlignment="1">
      <alignment horizontal="right" indent="2"/>
    </xf>
    <xf numFmtId="164" fontId="4" fillId="5" borderId="4" xfId="0" applyNumberFormat="1" applyFont="1" applyFill="1" applyBorder="1" applyAlignment="1">
      <alignment horizontal="right" indent="2"/>
    </xf>
    <xf numFmtId="0" fontId="4" fillId="5" borderId="0" xfId="0" applyFont="1" applyFill="1" applyBorder="1" applyAlignment="1">
      <alignment horizontal="right" vertical="center" indent="2"/>
    </xf>
    <xf numFmtId="3" fontId="4" fillId="5" borderId="0" xfId="0" applyNumberFormat="1" applyFont="1" applyFill="1" applyBorder="1" applyAlignment="1">
      <alignment horizontal="right" indent="2"/>
    </xf>
    <xf numFmtId="0" fontId="7" fillId="5" borderId="0" xfId="0" applyFont="1" applyFill="1" applyBorder="1" applyAlignment="1">
      <alignment horizontal="right" indent="2"/>
    </xf>
    <xf numFmtId="0" fontId="7" fillId="5" borderId="4" xfId="0" applyFont="1" applyFill="1" applyBorder="1" applyAlignment="1">
      <alignment horizontal="right" indent="2"/>
    </xf>
    <xf numFmtId="3" fontId="7" fillId="5" borderId="0" xfId="0" applyNumberFormat="1" applyFont="1" applyFill="1" applyBorder="1" applyAlignment="1">
      <alignment horizontal="right" indent="2"/>
    </xf>
    <xf numFmtId="164" fontId="7" fillId="5" borderId="4" xfId="0" applyNumberFormat="1" applyFont="1" applyFill="1" applyBorder="1" applyAlignment="1">
      <alignment horizontal="right" indent="2"/>
    </xf>
    <xf numFmtId="0" fontId="4" fillId="5" borderId="6" xfId="0" applyFont="1" applyFill="1" applyBorder="1" applyAlignment="1">
      <alignment horizontal="right" indent="2"/>
    </xf>
    <xf numFmtId="0" fontId="4" fillId="5" borderId="7" xfId="0" applyFont="1" applyFill="1" applyBorder="1" applyAlignment="1">
      <alignment horizontal="right" indent="2"/>
    </xf>
    <xf numFmtId="3" fontId="4" fillId="6" borderId="3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right" indent="2"/>
    </xf>
    <xf numFmtId="0" fontId="4" fillId="7" borderId="4" xfId="0" applyFont="1" applyFill="1" applyBorder="1" applyAlignment="1">
      <alignment horizontal="right" indent="2"/>
    </xf>
    <xf numFmtId="0" fontId="2" fillId="7" borderId="0" xfId="0" applyFont="1" applyFill="1" applyBorder="1" applyAlignment="1">
      <alignment horizontal="right" indent="2"/>
    </xf>
    <xf numFmtId="0" fontId="2" fillId="7" borderId="4" xfId="0" applyFont="1" applyFill="1" applyBorder="1" applyAlignment="1">
      <alignment horizontal="right" indent="2"/>
    </xf>
    <xf numFmtId="0" fontId="2" fillId="7" borderId="6" xfId="0" applyFont="1" applyFill="1" applyBorder="1" applyAlignment="1">
      <alignment horizontal="right" indent="2"/>
    </xf>
    <xf numFmtId="0" fontId="2" fillId="7" borderId="7" xfId="0" applyFont="1" applyFill="1" applyBorder="1" applyAlignment="1">
      <alignment horizontal="right" indent="2"/>
    </xf>
    <xf numFmtId="164" fontId="4" fillId="7" borderId="4" xfId="0" applyNumberFormat="1" applyFont="1" applyFill="1" applyBorder="1" applyAlignment="1">
      <alignment horizontal="right" vertical="center" indent="2"/>
    </xf>
    <xf numFmtId="0" fontId="4" fillId="7" borderId="0" xfId="0" applyFont="1" applyFill="1" applyBorder="1" applyAlignment="1">
      <alignment horizontal="right" vertical="center" indent="2"/>
    </xf>
    <xf numFmtId="3" fontId="4" fillId="7" borderId="0" xfId="0" applyNumberFormat="1" applyFont="1" applyFill="1" applyBorder="1" applyAlignment="1">
      <alignment horizontal="right" indent="2"/>
    </xf>
    <xf numFmtId="164" fontId="4" fillId="7" borderId="4" xfId="0" applyNumberFormat="1" applyFont="1" applyFill="1" applyBorder="1" applyAlignment="1">
      <alignment horizontal="right" indent="2"/>
    </xf>
    <xf numFmtId="3" fontId="2" fillId="7" borderId="0" xfId="0" applyNumberFormat="1" applyFont="1" applyFill="1" applyBorder="1" applyAlignment="1">
      <alignment horizontal="right" indent="2"/>
    </xf>
    <xf numFmtId="3" fontId="7" fillId="7" borderId="0" xfId="0" applyNumberFormat="1" applyFont="1" applyFill="1" applyBorder="1" applyAlignment="1">
      <alignment horizontal="right" indent="2"/>
    </xf>
    <xf numFmtId="164" fontId="7" fillId="7" borderId="4" xfId="0" applyNumberFormat="1" applyFont="1" applyFill="1" applyBorder="1" applyAlignment="1">
      <alignment horizontal="right" indent="2"/>
    </xf>
    <xf numFmtId="0" fontId="7" fillId="7" borderId="0" xfId="0" applyFont="1" applyFill="1" applyBorder="1" applyAlignment="1">
      <alignment horizontal="right" indent="2"/>
    </xf>
    <xf numFmtId="0" fontId="7" fillId="7" borderId="4" xfId="0" applyFont="1" applyFill="1" applyBorder="1" applyAlignment="1">
      <alignment horizontal="right" indent="2"/>
    </xf>
    <xf numFmtId="3" fontId="4" fillId="7" borderId="6" xfId="0" applyNumberFormat="1" applyFont="1" applyFill="1" applyBorder="1" applyAlignment="1">
      <alignment horizontal="right" indent="2"/>
    </xf>
    <xf numFmtId="0" fontId="4" fillId="7" borderId="6" xfId="0" applyFont="1" applyFill="1" applyBorder="1" applyAlignment="1">
      <alignment horizontal="right" indent="2"/>
    </xf>
    <xf numFmtId="0" fontId="4" fillId="7" borderId="7" xfId="0" applyFont="1" applyFill="1" applyBorder="1" applyAlignment="1">
      <alignment horizontal="right" indent="2"/>
    </xf>
    <xf numFmtId="0" fontId="4" fillId="9" borderId="4" xfId="0" applyFont="1" applyFill="1" applyBorder="1" applyAlignment="1">
      <alignment horizontal="left" vertical="center"/>
    </xf>
    <xf numFmtId="0" fontId="7" fillId="9" borderId="4" xfId="0" applyFont="1" applyFill="1" applyBorder="1" applyAlignment="1"/>
    <xf numFmtId="0" fontId="5" fillId="11" borderId="5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vertical="center"/>
    </xf>
    <xf numFmtId="3" fontId="2" fillId="4" borderId="8" xfId="0" applyNumberFormat="1" applyFont="1" applyFill="1" applyBorder="1" applyAlignment="1">
      <alignment horizontal="right" indent="2"/>
    </xf>
    <xf numFmtId="164" fontId="2" fillId="4" borderId="7" xfId="0" applyNumberFormat="1" applyFont="1" applyFill="1" applyBorder="1" applyAlignment="1">
      <alignment horizontal="right" indent="2"/>
    </xf>
    <xf numFmtId="164" fontId="2" fillId="5" borderId="7" xfId="0" applyNumberFormat="1" applyFont="1" applyFill="1" applyBorder="1" applyAlignment="1">
      <alignment horizontal="right" indent="2"/>
    </xf>
    <xf numFmtId="3" fontId="5" fillId="4" borderId="0" xfId="0" applyNumberFormat="1" applyFont="1" applyFill="1" applyBorder="1" applyAlignment="1">
      <alignment horizontal="right" indent="2"/>
    </xf>
    <xf numFmtId="164" fontId="5" fillId="4" borderId="4" xfId="0" applyNumberFormat="1" applyFont="1" applyFill="1" applyBorder="1" applyAlignment="1">
      <alignment horizontal="right" vertical="center" indent="2"/>
    </xf>
    <xf numFmtId="3" fontId="11" fillId="5" borderId="0" xfId="0" applyNumberFormat="1" applyFont="1" applyFill="1" applyBorder="1" applyAlignment="1">
      <alignment horizontal="right" vertical="center" indent="2"/>
    </xf>
    <xf numFmtId="164" fontId="5" fillId="5" borderId="4" xfId="0" applyNumberFormat="1" applyFont="1" applyFill="1" applyBorder="1" applyAlignment="1">
      <alignment horizontal="right" vertical="center" indent="2"/>
    </xf>
    <xf numFmtId="3" fontId="5" fillId="4" borderId="0" xfId="0" applyNumberFormat="1" applyFont="1" applyFill="1" applyBorder="1" applyAlignment="1">
      <alignment horizontal="right" vertical="center" indent="2"/>
    </xf>
    <xf numFmtId="164" fontId="5" fillId="4" borderId="4" xfId="0" applyNumberFormat="1" applyFont="1" applyFill="1" applyBorder="1" applyAlignment="1">
      <alignment horizontal="right" indent="2"/>
    </xf>
    <xf numFmtId="0" fontId="5" fillId="5" borderId="0" xfId="0" applyFont="1" applyFill="1" applyBorder="1" applyAlignment="1">
      <alignment horizontal="right" indent="2"/>
    </xf>
    <xf numFmtId="0" fontId="5" fillId="5" borderId="4" xfId="0" applyFont="1" applyFill="1" applyBorder="1" applyAlignment="1">
      <alignment horizontal="right" indent="2"/>
    </xf>
    <xf numFmtId="3" fontId="5" fillId="5" borderId="0" xfId="0" applyNumberFormat="1" applyFont="1" applyFill="1" applyBorder="1" applyAlignment="1">
      <alignment horizontal="right" vertical="center" indent="2"/>
    </xf>
    <xf numFmtId="164" fontId="5" fillId="5" borderId="4" xfId="0" applyNumberFormat="1" applyFont="1" applyFill="1" applyBorder="1" applyAlignment="1">
      <alignment horizontal="right" indent="2"/>
    </xf>
    <xf numFmtId="3" fontId="5" fillId="7" borderId="0" xfId="0" applyNumberFormat="1" applyFont="1" applyFill="1" applyBorder="1" applyAlignment="1">
      <alignment horizontal="right" vertical="center" indent="2"/>
    </xf>
    <xf numFmtId="164" fontId="5" fillId="7" borderId="4" xfId="0" applyNumberFormat="1" applyFont="1" applyFill="1" applyBorder="1" applyAlignment="1">
      <alignment horizontal="right" vertical="center" indent="2"/>
    </xf>
    <xf numFmtId="3" fontId="5" fillId="5" borderId="1" xfId="0" applyNumberFormat="1" applyFont="1" applyFill="1" applyBorder="1" applyAlignment="1">
      <alignment horizontal="right" vertical="center" indent="2"/>
    </xf>
    <xf numFmtId="164" fontId="5" fillId="5" borderId="2" xfId="0" applyNumberFormat="1" applyFont="1" applyFill="1" applyBorder="1" applyAlignment="1">
      <alignment horizontal="right" vertical="center" indent="2"/>
    </xf>
    <xf numFmtId="3" fontId="5" fillId="7" borderId="0" xfId="0" applyNumberFormat="1" applyFont="1" applyFill="1" applyBorder="1" applyAlignment="1">
      <alignment horizontal="right" indent="2"/>
    </xf>
    <xf numFmtId="3" fontId="5" fillId="7" borderId="10" xfId="0" applyNumberFormat="1" applyFont="1" applyFill="1" applyBorder="1" applyAlignment="1">
      <alignment horizontal="right" indent="2"/>
    </xf>
    <xf numFmtId="3" fontId="5" fillId="7" borderId="1" xfId="0" applyNumberFormat="1" applyFont="1" applyFill="1" applyBorder="1" applyAlignment="1">
      <alignment horizontal="right" vertical="center" indent="2"/>
    </xf>
    <xf numFmtId="3" fontId="5" fillId="3" borderId="1" xfId="0" applyNumberFormat="1" applyFont="1" applyFill="1" applyBorder="1" applyAlignment="1">
      <alignment horizontal="right" indent="2"/>
    </xf>
    <xf numFmtId="164" fontId="5" fillId="3" borderId="2" xfId="0" applyNumberFormat="1" applyFont="1" applyFill="1" applyBorder="1" applyAlignment="1">
      <alignment horizontal="right" indent="2"/>
    </xf>
    <xf numFmtId="3" fontId="5" fillId="8" borderId="6" xfId="0" applyNumberFormat="1" applyFont="1" applyFill="1" applyBorder="1" applyAlignment="1">
      <alignment horizontal="right" indent="2"/>
    </xf>
    <xf numFmtId="164" fontId="5" fillId="8" borderId="7" xfId="0" applyNumberFormat="1" applyFont="1" applyFill="1" applyBorder="1" applyAlignment="1">
      <alignment horizontal="right" indent="2"/>
    </xf>
    <xf numFmtId="3" fontId="5" fillId="8" borderId="3" xfId="0" applyNumberFormat="1" applyFont="1" applyFill="1" applyBorder="1" applyAlignment="1">
      <alignment horizontal="right" indent="2"/>
    </xf>
    <xf numFmtId="164" fontId="5" fillId="8" borderId="2" xfId="0" applyNumberFormat="1" applyFont="1" applyFill="1" applyBorder="1" applyAlignment="1">
      <alignment horizontal="right" indent="2"/>
    </xf>
    <xf numFmtId="3" fontId="5" fillId="6" borderId="3" xfId="0" applyNumberFormat="1" applyFont="1" applyFill="1" applyBorder="1" applyAlignment="1">
      <alignment horizontal="right" indent="2"/>
    </xf>
    <xf numFmtId="164" fontId="5" fillId="6" borderId="2" xfId="0" applyNumberFormat="1" applyFont="1" applyFill="1" applyBorder="1" applyAlignment="1">
      <alignment horizontal="right" indent="2"/>
    </xf>
    <xf numFmtId="3" fontId="5" fillId="6" borderId="3" xfId="0" applyNumberFormat="1" applyFont="1" applyFill="1" applyBorder="1" applyAlignment="1">
      <alignment horizontal="right" vertical="center" indent="2"/>
    </xf>
    <xf numFmtId="0" fontId="4" fillId="3" borderId="1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9" borderId="5" xfId="0" applyFont="1" applyFill="1" applyBorder="1" applyAlignment="1">
      <alignment horizontal="right" vertical="top"/>
    </xf>
    <xf numFmtId="164" fontId="2" fillId="7" borderId="4" xfId="0" applyNumberFormat="1" applyFont="1" applyFill="1" applyBorder="1" applyAlignment="1">
      <alignment horizontal="right" indent="2"/>
    </xf>
    <xf numFmtId="0" fontId="13" fillId="9" borderId="5" xfId="0" applyFont="1" applyFill="1" applyBorder="1" applyAlignment="1">
      <alignment horizontal="left" vertical="center"/>
    </xf>
    <xf numFmtId="0" fontId="14" fillId="9" borderId="5" xfId="0" applyFont="1" applyFill="1" applyBorder="1" applyAlignment="1"/>
    <xf numFmtId="164" fontId="5" fillId="0" borderId="0" xfId="0" applyNumberFormat="1" applyFont="1" applyFill="1" applyBorder="1" applyAlignment="1">
      <alignment horizontal="right" indent="2"/>
    </xf>
    <xf numFmtId="0" fontId="0" fillId="0" borderId="0" xfId="0" applyFill="1"/>
    <xf numFmtId="0" fontId="2" fillId="3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9" borderId="5" xfId="0" applyFont="1" applyFill="1" applyBorder="1" applyAlignment="1">
      <alignment horizontal="left"/>
    </xf>
    <xf numFmtId="0" fontId="4" fillId="9" borderId="4" xfId="0" applyFont="1" applyFill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/>
    </xf>
    <xf numFmtId="0" fontId="5" fillId="11" borderId="5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/>
    </xf>
    <xf numFmtId="0" fontId="13" fillId="9" borderId="4" xfId="0" applyFont="1" applyFill="1" applyBorder="1" applyAlignment="1">
      <alignment horizontal="left"/>
    </xf>
    <xf numFmtId="0" fontId="2" fillId="9" borderId="4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left" vertical="center" wrapText="1"/>
    </xf>
    <xf numFmtId="0" fontId="5" fillId="10" borderId="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</cellXfs>
  <cellStyles count="22">
    <cellStyle name="0mitP" xfId="3"/>
    <cellStyle name="0ohneP" xfId="4"/>
    <cellStyle name="10mitP" xfId="5"/>
    <cellStyle name="1mitP" xfId="6"/>
    <cellStyle name="3mitP" xfId="7"/>
    <cellStyle name="3ohneP" xfId="8"/>
    <cellStyle name="4mitP" xfId="9"/>
    <cellStyle name="6mitP" xfId="10"/>
    <cellStyle name="6ohneP" xfId="11"/>
    <cellStyle name="7mitP" xfId="12"/>
    <cellStyle name="9mitP" xfId="13"/>
    <cellStyle name="9ohneP" xfId="14"/>
    <cellStyle name="Euro" xfId="15"/>
    <cellStyle name="nf2" xfId="16"/>
    <cellStyle name="Normal_040831_KapaBedarf-AA_Hochfahrlogik_A2LL_KT" xfId="17"/>
    <cellStyle name="Standard" xfId="0" builtinId="0"/>
    <cellStyle name="Standard 2" xfId="1"/>
    <cellStyle name="Standard 2 2" xfId="2"/>
    <cellStyle name="Standard 2 2 2" xfId="18"/>
    <cellStyle name="Standard 2 2 2 2" xfId="19"/>
    <cellStyle name="Standard 2 3" xfId="21"/>
    <cellStyle name="Tsd" xfId="20"/>
  </cellStyles>
  <dxfs count="0"/>
  <tableStyles count="0" defaultTableStyle="TableStyleMedium9" defaultPivotStyle="PivotStyleLight16"/>
  <colors>
    <mruColors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N8" sqref="N8"/>
    </sheetView>
  </sheetViews>
  <sheetFormatPr baseColWidth="10" defaultRowHeight="15" x14ac:dyDescent="0.25"/>
  <cols>
    <col min="1" max="1" width="7.7109375" customWidth="1"/>
    <col min="2" max="2" width="36.42578125" customWidth="1"/>
    <col min="3" max="3" width="11.7109375" customWidth="1"/>
    <col min="4" max="4" width="9.7109375" customWidth="1"/>
    <col min="5" max="5" width="11.7109375" customWidth="1"/>
    <col min="6" max="6" width="9.7109375" customWidth="1"/>
    <col min="7" max="7" width="11.7109375" customWidth="1"/>
    <col min="8" max="8" width="9.7109375" customWidth="1"/>
    <col min="9" max="9" width="11.7109375" customWidth="1"/>
    <col min="10" max="10" width="9.7109375" customWidth="1"/>
    <col min="11" max="11" width="11.7109375" customWidth="1"/>
    <col min="12" max="12" width="9.7109375" customWidth="1"/>
  </cols>
  <sheetData>
    <row r="1" spans="1:12" ht="26.25" customHeight="1" x14ac:dyDescent="0.3">
      <c r="A1" s="101" t="s">
        <v>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s="88" customFormat="1" ht="17.25" customHeight="1" x14ac:dyDescent="0.25">
      <c r="A2" s="113" t="s">
        <v>21</v>
      </c>
      <c r="B2" s="114"/>
      <c r="C2" s="117" t="s">
        <v>1</v>
      </c>
      <c r="D2" s="118"/>
      <c r="E2" s="119" t="s">
        <v>3</v>
      </c>
      <c r="F2" s="120"/>
      <c r="G2" s="120"/>
      <c r="H2" s="120"/>
      <c r="I2" s="120"/>
      <c r="J2" s="120"/>
      <c r="K2" s="120"/>
      <c r="L2" s="121"/>
    </row>
    <row r="3" spans="1:12" ht="16.5" customHeight="1" x14ac:dyDescent="0.25">
      <c r="A3" s="113"/>
      <c r="B3" s="114"/>
      <c r="C3" s="117"/>
      <c r="D3" s="118"/>
      <c r="E3" s="122" t="s">
        <v>4</v>
      </c>
      <c r="F3" s="123"/>
      <c r="G3" s="123"/>
      <c r="H3" s="124"/>
      <c r="I3" s="125" t="s">
        <v>5</v>
      </c>
      <c r="J3" s="125"/>
      <c r="K3" s="125"/>
      <c r="L3" s="126"/>
    </row>
    <row r="4" spans="1:12" ht="26.25" customHeight="1" x14ac:dyDescent="0.25">
      <c r="A4" s="113"/>
      <c r="B4" s="114"/>
      <c r="C4" s="117"/>
      <c r="D4" s="118"/>
      <c r="E4" s="127" t="s">
        <v>6</v>
      </c>
      <c r="F4" s="128"/>
      <c r="G4" s="129" t="s">
        <v>24</v>
      </c>
      <c r="H4" s="128"/>
      <c r="I4" s="130" t="s">
        <v>7</v>
      </c>
      <c r="J4" s="131"/>
      <c r="K4" s="130" t="s">
        <v>8</v>
      </c>
      <c r="L4" s="131"/>
    </row>
    <row r="5" spans="1:12" x14ac:dyDescent="0.25">
      <c r="A5" s="115"/>
      <c r="B5" s="116"/>
      <c r="C5" s="86" t="s">
        <v>0</v>
      </c>
      <c r="D5" s="95" t="s">
        <v>34</v>
      </c>
      <c r="E5" s="87" t="s">
        <v>9</v>
      </c>
      <c r="F5" s="96" t="s">
        <v>34</v>
      </c>
      <c r="G5" s="87" t="s">
        <v>0</v>
      </c>
      <c r="H5" s="96" t="s">
        <v>34</v>
      </c>
      <c r="I5" s="34" t="s">
        <v>0</v>
      </c>
      <c r="J5" s="97" t="s">
        <v>34</v>
      </c>
      <c r="K5" s="34" t="s">
        <v>0</v>
      </c>
      <c r="L5" s="97" t="s">
        <v>34</v>
      </c>
    </row>
    <row r="6" spans="1:12" ht="16.5" customHeight="1" x14ac:dyDescent="0.25">
      <c r="A6" s="55" t="s">
        <v>27</v>
      </c>
      <c r="B6" s="56"/>
      <c r="C6" s="60">
        <v>275342</v>
      </c>
      <c r="D6" s="61">
        <v>100</v>
      </c>
      <c r="E6" s="62">
        <f>SUM(E8:E9)</f>
        <v>275342</v>
      </c>
      <c r="F6" s="63">
        <v>100</v>
      </c>
      <c r="G6" s="15"/>
      <c r="H6" s="16"/>
      <c r="I6" s="35"/>
      <c r="J6" s="36"/>
      <c r="K6" s="35"/>
      <c r="L6" s="36"/>
    </row>
    <row r="7" spans="1:12" ht="15" customHeight="1" x14ac:dyDescent="0.25">
      <c r="A7" s="109" t="s">
        <v>26</v>
      </c>
      <c r="B7" s="110"/>
      <c r="C7" s="5"/>
      <c r="D7" s="6"/>
      <c r="E7" s="17"/>
      <c r="F7" s="14"/>
      <c r="G7" s="15"/>
      <c r="H7" s="16"/>
      <c r="I7" s="35"/>
      <c r="J7" s="36"/>
      <c r="K7" s="35"/>
      <c r="L7" s="36"/>
    </row>
    <row r="8" spans="1:12" s="3" customFormat="1" ht="15" customHeight="1" x14ac:dyDescent="0.2">
      <c r="A8" s="99" t="s">
        <v>19</v>
      </c>
      <c r="B8" s="111"/>
      <c r="C8" s="7">
        <v>247079</v>
      </c>
      <c r="D8" s="8">
        <f>(C8/C6) *100</f>
        <v>89.735310995053425</v>
      </c>
      <c r="E8" s="18">
        <v>247079</v>
      </c>
      <c r="F8" s="19">
        <f>(E8/E6) *100</f>
        <v>89.735310995053425</v>
      </c>
      <c r="G8" s="20"/>
      <c r="H8" s="21"/>
      <c r="I8" s="37"/>
      <c r="J8" s="38"/>
      <c r="K8" s="37"/>
      <c r="L8" s="38"/>
    </row>
    <row r="9" spans="1:12" s="3" customFormat="1" ht="15" customHeight="1" x14ac:dyDescent="0.2">
      <c r="A9" s="105" t="s">
        <v>20</v>
      </c>
      <c r="B9" s="112"/>
      <c r="C9" s="57">
        <v>28263</v>
      </c>
      <c r="D9" s="58">
        <f>(C9/C6) *100</f>
        <v>10.264689004946575</v>
      </c>
      <c r="E9" s="22">
        <v>28263</v>
      </c>
      <c r="F9" s="59">
        <f>(E9/E6) *100</f>
        <v>10.264689004946575</v>
      </c>
      <c r="G9" s="23"/>
      <c r="H9" s="24"/>
      <c r="I9" s="39"/>
      <c r="J9" s="40"/>
      <c r="K9" s="39"/>
      <c r="L9" s="40"/>
    </row>
    <row r="10" spans="1:12" ht="16.5" customHeight="1" x14ac:dyDescent="0.25">
      <c r="A10" s="55" t="s">
        <v>25</v>
      </c>
      <c r="B10" s="56"/>
      <c r="C10" s="64">
        <f>SUM(C12:C17,C20:C27)</f>
        <v>169170</v>
      </c>
      <c r="D10" s="65">
        <v>100</v>
      </c>
      <c r="E10" s="66"/>
      <c r="F10" s="67"/>
      <c r="G10" s="68">
        <f>SUM(G12:G17,G20:G27)</f>
        <v>106640</v>
      </c>
      <c r="H10" s="69">
        <v>100</v>
      </c>
      <c r="I10" s="70">
        <f>SUM(I12:I17,I20:I27)</f>
        <v>62530</v>
      </c>
      <c r="J10" s="71">
        <v>100</v>
      </c>
      <c r="K10" s="35"/>
      <c r="L10" s="36"/>
    </row>
    <row r="11" spans="1:12" ht="12" customHeight="1" x14ac:dyDescent="0.25">
      <c r="A11" s="91" t="s">
        <v>26</v>
      </c>
      <c r="B11" s="53"/>
      <c r="C11" s="10"/>
      <c r="D11" s="9"/>
      <c r="E11" s="15"/>
      <c r="F11" s="16"/>
      <c r="G11" s="26"/>
      <c r="H11" s="25"/>
      <c r="I11" s="42"/>
      <c r="J11" s="41"/>
      <c r="K11" s="35"/>
      <c r="L11" s="36"/>
    </row>
    <row r="12" spans="1:12" x14ac:dyDescent="0.25">
      <c r="A12" s="104" t="s">
        <v>10</v>
      </c>
      <c r="B12" s="100"/>
      <c r="C12" s="4">
        <v>72894</v>
      </c>
      <c r="D12" s="9">
        <f>(C12/C29) *100</f>
        <v>12.989692926182533</v>
      </c>
      <c r="E12" s="15"/>
      <c r="F12" s="16"/>
      <c r="G12" s="27">
        <v>53717</v>
      </c>
      <c r="H12" s="25">
        <f>(G12/G10) *100</f>
        <v>50.372280570142536</v>
      </c>
      <c r="I12" s="43">
        <v>19177</v>
      </c>
      <c r="J12" s="44">
        <f>(I12/I10) *100</f>
        <v>30.668479130017591</v>
      </c>
      <c r="K12" s="35"/>
      <c r="L12" s="36"/>
    </row>
    <row r="13" spans="1:12" x14ac:dyDescent="0.25">
      <c r="A13" s="104" t="s">
        <v>11</v>
      </c>
      <c r="B13" s="100"/>
      <c r="C13" s="4">
        <v>10322</v>
      </c>
      <c r="D13" s="9">
        <f>(C13/C29) *100</f>
        <v>1.8393778690160523</v>
      </c>
      <c r="E13" s="15"/>
      <c r="F13" s="16"/>
      <c r="G13" s="27">
        <v>8943</v>
      </c>
      <c r="H13" s="25">
        <f>(G13/G10) *100</f>
        <v>8.3861590397599404</v>
      </c>
      <c r="I13" s="43">
        <v>1379</v>
      </c>
      <c r="J13" s="44">
        <f>(I13/I10) *100</f>
        <v>2.2053414361106669</v>
      </c>
      <c r="K13" s="35"/>
      <c r="L13" s="36"/>
    </row>
    <row r="14" spans="1:12" x14ac:dyDescent="0.25">
      <c r="A14" s="99" t="s">
        <v>32</v>
      </c>
      <c r="B14" s="100"/>
      <c r="C14" s="4">
        <v>2037</v>
      </c>
      <c r="D14" s="9">
        <f>(C14/C29) *100</f>
        <v>0.36299290052176886</v>
      </c>
      <c r="E14" s="15"/>
      <c r="F14" s="16"/>
      <c r="G14" s="27">
        <v>1038</v>
      </c>
      <c r="H14" s="25">
        <f>(G14/G10) *100</f>
        <v>0.97336834208552137</v>
      </c>
      <c r="I14" s="43">
        <v>999</v>
      </c>
      <c r="J14" s="44">
        <f>(I14/I10) *100</f>
        <v>1.5976331360946745</v>
      </c>
      <c r="K14" s="35"/>
      <c r="L14" s="36"/>
    </row>
    <row r="15" spans="1:12" x14ac:dyDescent="0.25">
      <c r="A15" s="104" t="s">
        <v>12</v>
      </c>
      <c r="B15" s="100"/>
      <c r="C15" s="4">
        <v>4278</v>
      </c>
      <c r="D15" s="9">
        <f>(C15/C29) *100</f>
        <v>0.76233855102215375</v>
      </c>
      <c r="E15" s="15"/>
      <c r="F15" s="16"/>
      <c r="G15" s="27">
        <v>2546</v>
      </c>
      <c r="H15" s="25">
        <f>(G15/G10) *100</f>
        <v>2.3874718679669917</v>
      </c>
      <c r="I15" s="45">
        <v>1732</v>
      </c>
      <c r="J15" s="44">
        <f>(I15/I10) *100</f>
        <v>2.7698704621781545</v>
      </c>
      <c r="K15" s="35"/>
      <c r="L15" s="36"/>
    </row>
    <row r="16" spans="1:12" x14ac:dyDescent="0.25">
      <c r="A16" s="104" t="s">
        <v>13</v>
      </c>
      <c r="B16" s="100"/>
      <c r="C16" s="4">
        <v>6330</v>
      </c>
      <c r="D16" s="9">
        <f>(C16/C29) *100</f>
        <v>1.1280044478658797</v>
      </c>
      <c r="E16" s="15"/>
      <c r="F16" s="16"/>
      <c r="G16" s="27">
        <v>2421</v>
      </c>
      <c r="H16" s="25">
        <f>(G16/G10) *100</f>
        <v>2.2702550637659416</v>
      </c>
      <c r="I16" s="43">
        <v>3909</v>
      </c>
      <c r="J16" s="44">
        <f>(I16/I10) *100</f>
        <v>6.2513993283224059</v>
      </c>
      <c r="K16" s="35"/>
      <c r="L16" s="36"/>
    </row>
    <row r="17" spans="1:12" x14ac:dyDescent="0.25">
      <c r="A17" s="104" t="s">
        <v>14</v>
      </c>
      <c r="B17" s="100"/>
      <c r="C17" s="4">
        <f>SUM(C18:C19)</f>
        <v>14255</v>
      </c>
      <c r="D17" s="9">
        <f>(C17/C29) *100</f>
        <v>2.5402375046331938</v>
      </c>
      <c r="E17" s="15"/>
      <c r="F17" s="16"/>
      <c r="G17" s="27">
        <f>SUM(G18:G19)</f>
        <v>7171</v>
      </c>
      <c r="H17" s="25">
        <f>(G17/G10) *100</f>
        <v>6.7244936234058512</v>
      </c>
      <c r="I17" s="43">
        <f>SUM(I18:I19)</f>
        <v>7084</v>
      </c>
      <c r="J17" s="44">
        <f>(I17/I10) *100</f>
        <v>11.328962098192868</v>
      </c>
      <c r="K17" s="35"/>
      <c r="L17" s="36"/>
    </row>
    <row r="18" spans="1:12" x14ac:dyDescent="0.25">
      <c r="A18" s="92" t="s">
        <v>29</v>
      </c>
      <c r="B18" s="54" t="s">
        <v>19</v>
      </c>
      <c r="C18" s="11">
        <v>4774</v>
      </c>
      <c r="D18" s="12">
        <f>(C18/C29) *100</f>
        <v>0.85072562940153396</v>
      </c>
      <c r="E18" s="28"/>
      <c r="F18" s="29"/>
      <c r="G18" s="30">
        <v>3606</v>
      </c>
      <c r="H18" s="31">
        <f>(G18/G10) *100</f>
        <v>3.381470367591898</v>
      </c>
      <c r="I18" s="46">
        <v>1168</v>
      </c>
      <c r="J18" s="47">
        <f>(I18/I10) *100</f>
        <v>1.8679034063649447</v>
      </c>
      <c r="K18" s="48"/>
      <c r="L18" s="49"/>
    </row>
    <row r="19" spans="1:12" x14ac:dyDescent="0.25">
      <c r="A19" s="89"/>
      <c r="B19" s="54" t="s">
        <v>20</v>
      </c>
      <c r="C19" s="11">
        <v>9481</v>
      </c>
      <c r="D19" s="12">
        <f>(C19/C29) *100</f>
        <v>1.6895118752316598</v>
      </c>
      <c r="E19" s="28"/>
      <c r="F19" s="29"/>
      <c r="G19" s="30">
        <v>3565</v>
      </c>
      <c r="H19" s="31">
        <f>(G19/G10) *100</f>
        <v>3.3430232558139532</v>
      </c>
      <c r="I19" s="46">
        <v>5916</v>
      </c>
      <c r="J19" s="47">
        <f>(I19/I10) *100</f>
        <v>9.4610586918279225</v>
      </c>
      <c r="K19" s="48"/>
      <c r="L19" s="49"/>
    </row>
    <row r="20" spans="1:12" x14ac:dyDescent="0.25">
      <c r="A20" s="104" t="s">
        <v>15</v>
      </c>
      <c r="B20" s="100"/>
      <c r="C20" s="4">
        <v>28139</v>
      </c>
      <c r="D20" s="9">
        <f>(C20/C29) *100</f>
        <v>5.014362900236649</v>
      </c>
      <c r="E20" s="15"/>
      <c r="F20" s="16"/>
      <c r="G20" s="27">
        <v>18306</v>
      </c>
      <c r="H20" s="25">
        <f>(G20/G10) *100</f>
        <v>17.166166541635409</v>
      </c>
      <c r="I20" s="43">
        <v>9833</v>
      </c>
      <c r="J20" s="44">
        <f>(I20/I10) *100</f>
        <v>15.725251879098032</v>
      </c>
      <c r="K20" s="35"/>
      <c r="L20" s="36"/>
    </row>
    <row r="21" spans="1:12" x14ac:dyDescent="0.25">
      <c r="A21" s="99" t="s">
        <v>33</v>
      </c>
      <c r="B21" s="100"/>
      <c r="C21" s="4">
        <v>1160</v>
      </c>
      <c r="D21" s="9">
        <f>(C21/C29) *100</f>
        <v>0.20671171556467938</v>
      </c>
      <c r="E21" s="15"/>
      <c r="F21" s="16"/>
      <c r="G21" s="27">
        <v>926</v>
      </c>
      <c r="H21" s="25">
        <f>(G21/G10) *100</f>
        <v>0.86834208552138037</v>
      </c>
      <c r="I21" s="43">
        <v>234</v>
      </c>
      <c r="J21" s="44">
        <f>(I21/I10) *100</f>
        <v>0.37422037422037424</v>
      </c>
      <c r="K21" s="35"/>
      <c r="L21" s="36"/>
    </row>
    <row r="22" spans="1:12" x14ac:dyDescent="0.25">
      <c r="A22" s="99" t="s">
        <v>22</v>
      </c>
      <c r="B22" s="100"/>
      <c r="C22" s="4">
        <v>9051</v>
      </c>
      <c r="D22" s="9">
        <f>(C22/C29) *100</f>
        <v>1.6128859806688904</v>
      </c>
      <c r="E22" s="15"/>
      <c r="F22" s="16"/>
      <c r="G22" s="27">
        <v>5420</v>
      </c>
      <c r="H22" s="25">
        <f>(G22/G10) *100</f>
        <v>5.0825206301575392</v>
      </c>
      <c r="I22" s="43">
        <v>3631</v>
      </c>
      <c r="J22" s="44">
        <f>(I22/I10) *100</f>
        <v>5.8068127298896526</v>
      </c>
      <c r="K22" s="35"/>
      <c r="L22" s="36"/>
    </row>
    <row r="23" spans="1:12" x14ac:dyDescent="0.25">
      <c r="A23" s="104" t="s">
        <v>16</v>
      </c>
      <c r="B23" s="100"/>
      <c r="C23" s="4">
        <v>14685</v>
      </c>
      <c r="D23" s="9">
        <f>(C23/C29) *100</f>
        <v>2.6168633991959624</v>
      </c>
      <c r="E23" s="15"/>
      <c r="F23" s="16"/>
      <c r="G23" s="27">
        <v>3315</v>
      </c>
      <c r="H23" s="25">
        <f>(G23/G10) *100</f>
        <v>3.1085896474118533</v>
      </c>
      <c r="I23" s="43">
        <v>11370</v>
      </c>
      <c r="J23" s="44">
        <f>(I23/I10) *100</f>
        <v>18.183272029425876</v>
      </c>
      <c r="K23" s="35"/>
      <c r="L23" s="36"/>
    </row>
    <row r="24" spans="1:12" x14ac:dyDescent="0.25">
      <c r="A24" s="99" t="s">
        <v>28</v>
      </c>
      <c r="B24" s="100"/>
      <c r="C24" s="4">
        <v>402</v>
      </c>
      <c r="D24" s="9">
        <f>(C24/C29) *100</f>
        <v>7.1636301428449234E-2</v>
      </c>
      <c r="E24" s="15"/>
      <c r="F24" s="16"/>
      <c r="G24" s="27">
        <v>299</v>
      </c>
      <c r="H24" s="25">
        <f>(G24/G10) *100</f>
        <v>0.28038259564891221</v>
      </c>
      <c r="I24" s="43">
        <v>103</v>
      </c>
      <c r="J24" s="44">
        <f>(I24/I10) *100</f>
        <v>0.16472093395170317</v>
      </c>
      <c r="K24" s="35"/>
      <c r="L24" s="36"/>
    </row>
    <row r="25" spans="1:12" x14ac:dyDescent="0.25">
      <c r="A25" s="104" t="s">
        <v>17</v>
      </c>
      <c r="B25" s="100"/>
      <c r="C25" s="4">
        <v>2956</v>
      </c>
      <c r="D25" s="9">
        <f>(C25/C29) *100</f>
        <v>0.52675847518033814</v>
      </c>
      <c r="E25" s="15"/>
      <c r="F25" s="16"/>
      <c r="G25" s="27">
        <v>712</v>
      </c>
      <c r="H25" s="25">
        <f>(G25/G10) *100</f>
        <v>0.66766691672918232</v>
      </c>
      <c r="I25" s="43">
        <v>2244</v>
      </c>
      <c r="J25" s="44">
        <f>(I25/I10) *100</f>
        <v>3.5886774348312813</v>
      </c>
      <c r="K25" s="35"/>
      <c r="L25" s="36"/>
    </row>
    <row r="26" spans="1:12" x14ac:dyDescent="0.25">
      <c r="A26" s="104" t="s">
        <v>18</v>
      </c>
      <c r="B26" s="100"/>
      <c r="C26" s="4">
        <v>2603</v>
      </c>
      <c r="D26" s="9">
        <f>(C26/C29) *100</f>
        <v>0.46385396173694871</v>
      </c>
      <c r="E26" s="15"/>
      <c r="F26" s="16"/>
      <c r="G26" s="18">
        <v>1787</v>
      </c>
      <c r="H26" s="25">
        <f>(G26/G10) *100</f>
        <v>1.6757314328582147</v>
      </c>
      <c r="I26" s="43">
        <v>816</v>
      </c>
      <c r="J26" s="44">
        <f>(I26/I10) *100</f>
        <v>1.3049736126659204</v>
      </c>
      <c r="K26" s="35"/>
      <c r="L26" s="36"/>
    </row>
    <row r="27" spans="1:12" x14ac:dyDescent="0.25">
      <c r="A27" s="105" t="s">
        <v>31</v>
      </c>
      <c r="B27" s="106"/>
      <c r="C27" s="13">
        <v>58</v>
      </c>
      <c r="D27" s="58" t="s">
        <v>30</v>
      </c>
      <c r="E27" s="32"/>
      <c r="F27" s="33"/>
      <c r="G27" s="32">
        <v>39</v>
      </c>
      <c r="H27" s="59" t="s">
        <v>30</v>
      </c>
      <c r="I27" s="50">
        <v>19</v>
      </c>
      <c r="J27" s="90" t="s">
        <v>30</v>
      </c>
      <c r="K27" s="51"/>
      <c r="L27" s="52"/>
    </row>
    <row r="28" spans="1:12" ht="16.5" customHeight="1" x14ac:dyDescent="0.25">
      <c r="A28" s="107" t="s">
        <v>23</v>
      </c>
      <c r="B28" s="108"/>
      <c r="C28" s="64">
        <f>SUM(G28,K28)</f>
        <v>116656</v>
      </c>
      <c r="D28" s="65">
        <v>100</v>
      </c>
      <c r="E28" s="72"/>
      <c r="F28" s="73"/>
      <c r="G28" s="68">
        <v>95622</v>
      </c>
      <c r="H28" s="63">
        <v>100</v>
      </c>
      <c r="I28" s="74"/>
      <c r="J28" s="75"/>
      <c r="K28" s="76">
        <v>21034</v>
      </c>
      <c r="L28" s="71">
        <v>100</v>
      </c>
    </row>
    <row r="29" spans="1:12" ht="16.5" customHeight="1" x14ac:dyDescent="0.25">
      <c r="A29" s="102" t="s">
        <v>1</v>
      </c>
      <c r="B29" s="103"/>
      <c r="C29" s="77">
        <v>561168</v>
      </c>
      <c r="D29" s="78">
        <v>100</v>
      </c>
      <c r="E29" s="79">
        <f>SUM(E8:E9)</f>
        <v>275342</v>
      </c>
      <c r="F29" s="80">
        <f>(E29/C29)*100</f>
        <v>49.065876885353404</v>
      </c>
      <c r="G29" s="81">
        <f>SUM(G12:G17,G20:G28)</f>
        <v>202262</v>
      </c>
      <c r="H29" s="82">
        <f>(G29/C29) *100</f>
        <v>36.043038804778604</v>
      </c>
      <c r="I29" s="83">
        <f>SUM(I12:I17,I20:I28)</f>
        <v>62530</v>
      </c>
      <c r="J29" s="84">
        <f>(I29/C29) *100</f>
        <v>11.142830667465002</v>
      </c>
      <c r="K29" s="85">
        <v>21034</v>
      </c>
      <c r="L29" s="84">
        <f>(K29/C29) *100</f>
        <v>3.7482536424029878</v>
      </c>
    </row>
    <row r="30" spans="1:12" s="94" customFormat="1" ht="16.5" customHeight="1" x14ac:dyDescent="0.3">
      <c r="A30" s="98" t="s">
        <v>35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3"/>
    </row>
    <row r="31" spans="1:12" ht="16.5" customHeight="1" x14ac:dyDescent="0.25">
      <c r="A31" s="98" t="s">
        <v>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1"/>
    </row>
    <row r="33" spans="3:7" ht="14.45" x14ac:dyDescent="0.3">
      <c r="C33" s="2"/>
      <c r="D33" s="2"/>
      <c r="G33" s="2"/>
    </row>
    <row r="34" spans="3:7" ht="14.45" x14ac:dyDescent="0.3">
      <c r="C34" s="2"/>
      <c r="D34" s="2"/>
    </row>
  </sheetData>
  <mergeCells count="31">
    <mergeCell ref="A2:B5"/>
    <mergeCell ref="C2:D4"/>
    <mergeCell ref="E2:L2"/>
    <mergeCell ref="E3:H3"/>
    <mergeCell ref="I3:L3"/>
    <mergeCell ref="E4:F4"/>
    <mergeCell ref="G4:H4"/>
    <mergeCell ref="I4:J4"/>
    <mergeCell ref="K4:L4"/>
    <mergeCell ref="A23:B23"/>
    <mergeCell ref="A8:B8"/>
    <mergeCell ref="A9:B9"/>
    <mergeCell ref="A12:B12"/>
    <mergeCell ref="A13:B13"/>
    <mergeCell ref="A14:B14"/>
    <mergeCell ref="A30:K30"/>
    <mergeCell ref="A24:B24"/>
    <mergeCell ref="A1:L1"/>
    <mergeCell ref="A29:B29"/>
    <mergeCell ref="A31:K31"/>
    <mergeCell ref="A22:B22"/>
    <mergeCell ref="A25:B25"/>
    <mergeCell ref="A26:B26"/>
    <mergeCell ref="A27:B27"/>
    <mergeCell ref="A28:B28"/>
    <mergeCell ref="A17:B17"/>
    <mergeCell ref="A16:B16"/>
    <mergeCell ref="A7:B7"/>
    <mergeCell ref="A15:B15"/>
    <mergeCell ref="A20:B20"/>
    <mergeCell ref="A21:B21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A1.3-3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Eberhard</dc:creator>
  <cp:lastModifiedBy>spilles</cp:lastModifiedBy>
  <cp:lastPrinted>2014-01-11T16:16:26Z</cp:lastPrinted>
  <dcterms:created xsi:type="dcterms:W3CDTF">2010-10-29T12:03:34Z</dcterms:created>
  <dcterms:modified xsi:type="dcterms:W3CDTF">2014-09-02T06:19:55Z</dcterms:modified>
</cp:coreProperties>
</file>