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292" yWindow="-48" windowWidth="13980" windowHeight="10188" tabRatio="868"/>
  </bookViews>
  <sheets>
    <sheet name="Tabelle A1.3-4" sheetId="7" r:id="rId1"/>
  </sheets>
  <calcPr calcId="145621" concurrentCalc="0"/>
</workbook>
</file>

<file path=xl/calcChain.xml><?xml version="1.0" encoding="utf-8"?>
<calcChain xmlns="http://schemas.openxmlformats.org/spreadsheetml/2006/main">
  <c r="C27" i="7" l="1"/>
  <c r="C17" i="7"/>
  <c r="C7" i="7"/>
  <c r="D27" i="7"/>
  <c r="D17" i="7"/>
  <c r="D7" i="7"/>
  <c r="D33" i="7"/>
  <c r="C33" i="7"/>
  <c r="F32" i="7"/>
  <c r="E32" i="7"/>
  <c r="D31" i="7"/>
  <c r="C31" i="7"/>
  <c r="F30" i="7"/>
  <c r="E30" i="7"/>
  <c r="D28" i="7"/>
  <c r="C28" i="7"/>
  <c r="F27" i="7"/>
  <c r="E27" i="7"/>
  <c r="F25" i="7"/>
  <c r="E25" i="7"/>
  <c r="D23" i="7"/>
  <c r="C23" i="7"/>
  <c r="D21" i="7"/>
  <c r="C21" i="7"/>
  <c r="F20" i="7"/>
  <c r="E20" i="7"/>
  <c r="D18" i="7"/>
  <c r="C18" i="7"/>
  <c r="F17" i="7"/>
  <c r="E17" i="7"/>
  <c r="D13" i="7"/>
  <c r="C13" i="7"/>
  <c r="D11" i="7"/>
  <c r="C11" i="7"/>
  <c r="F10" i="7"/>
  <c r="E10" i="7"/>
  <c r="D8" i="7"/>
  <c r="C8" i="7"/>
  <c r="F7" i="7"/>
  <c r="E7" i="7"/>
  <c r="F5" i="7"/>
  <c r="E5" i="7"/>
</calcChain>
</file>

<file path=xl/sharedStrings.xml><?xml version="1.0" encoding="utf-8"?>
<sst xmlns="http://schemas.openxmlformats.org/spreadsheetml/2006/main" count="57" uniqueCount="28">
  <si>
    <t>Bundesgebiet</t>
  </si>
  <si>
    <t>in %</t>
  </si>
  <si>
    <t>in % von "Schulabgang vor dem Berichtsjahr"</t>
  </si>
  <si>
    <t>absolut</t>
  </si>
  <si>
    <t xml:space="preserve">      Schulabgang im Vorvorjahr oder früher</t>
  </si>
  <si>
    <t xml:space="preserve">      Schulabgang im Vorjahr</t>
  </si>
  <si>
    <t xml:space="preserve">   davon: </t>
  </si>
  <si>
    <t>in % von insgesamt</t>
  </si>
  <si>
    <t xml:space="preserve">darunter: </t>
  </si>
  <si>
    <t>Region/Schulabgangsjahr</t>
  </si>
  <si>
    <t xml:space="preserve">Tabelle A1.3-4: Entwicklung der Zahl der bei den Arbeitsagenturen und Jobcentern gemeldeten Bewerber/-innen, welche die Schule bereits vor dem Berichtsjahr verließen </t>
  </si>
  <si>
    <t>Quelle: Bundesagentur für Arbeit; Berechnungen des Bundesinstituts für Berufsbildung</t>
  </si>
  <si>
    <t>alte Länder</t>
  </si>
  <si>
    <t>neue Länder</t>
  </si>
  <si>
    <t>Veränderung 2013 zu 2012</t>
  </si>
  <si>
    <r>
      <t>gemeldete Bewerber/-innen insgesamt</t>
    </r>
    <r>
      <rPr>
        <vertAlign val="superscript"/>
        <sz val="9"/>
        <rFont val="Arial"/>
        <family val="2"/>
      </rPr>
      <t>2</t>
    </r>
  </si>
  <si>
    <r>
      <t xml:space="preserve">   Schulabgang vor dem Berichtsjahr</t>
    </r>
    <r>
      <rPr>
        <vertAlign val="superscript"/>
        <sz val="9"/>
        <rFont val="Arial"/>
        <family val="2"/>
      </rPr>
      <t>3</t>
    </r>
  </si>
  <si>
    <r>
      <t>Berichtsjahr 2013</t>
    </r>
    <r>
      <rPr>
        <b/>
        <vertAlign val="superscript"/>
        <sz val="9"/>
        <rFont val="Arial"/>
        <family val="2"/>
      </rPr>
      <t>1</t>
    </r>
  </si>
  <si>
    <r>
      <t>Berichtsjahr 2012</t>
    </r>
    <r>
      <rPr>
        <b/>
        <vertAlign val="superscript"/>
        <sz val="9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</si>
  <si>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Jeweils Zeitraum 1. Oktober des Vorjahres bis 30. September.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</si>
  <si>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Im Berichtsjahr 2013 war für insgesamt 3.649 Bewerber/-innen (alte Länder: 2.688, neue Länder: 559) keine Angabe zum Schulabgangsjahr vorhanden, im Berichtsjahr 2012 für insgesamt 5.054 Bewerber/-innen (alte Länder: 3.737, neue Länder: 1.313).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</si>
  <si>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Die Summe der für alte und neue Länder ausgewiesenen Bewerberzahlen ist jeweils etwas geringer als die Gesamtangabe für das Bundesgebiet, was auf nicht zuordenbare Fälle zurückzuführen ist.</t>
    </r>
  </si>
  <si>
    <t>+1.163</t>
  </si>
  <si>
    <t>+0,9</t>
  </si>
  <si>
    <t>+98</t>
  </si>
  <si>
    <t>+0,1</t>
  </si>
  <si>
    <t>+1.482</t>
  </si>
  <si>
    <t>+1,4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</si>
</sst>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</numFmts>
  <fonts count="1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i/>
      <sz val="9"/>
      <name val="Arial"/>
      <family val="2"/>
    </font>
    <font>
      <vertAlign val="superscript"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vertAlign val="superscript"/>
      <sz val="8"/>
      <name val="Arial"/>
      <family val="2"/>
    </font>
    <font>
      <b/>
      <vertAlign val="superscript"/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theme="8" tint="-0.249977111117893"/>
      </right>
      <top/>
      <bottom style="thin">
        <color indexed="64"/>
      </bottom>
      <diagonal/>
    </border>
    <border>
      <left style="thin">
        <color indexed="64"/>
      </left>
      <right style="hair">
        <color theme="8" tint="-0.249977111117893"/>
      </right>
      <top/>
      <bottom/>
      <diagonal/>
    </border>
    <border>
      <left style="thin">
        <color indexed="64"/>
      </left>
      <right style="hair">
        <color theme="8" tint="-0.249977111117893"/>
      </right>
      <top style="thin">
        <color indexed="64"/>
      </top>
      <bottom/>
      <diagonal/>
    </border>
    <border>
      <left style="thin">
        <color indexed="64"/>
      </left>
      <right style="hair">
        <color theme="8" tint="-0.249977111117893"/>
      </right>
      <top style="hair">
        <color theme="8" tint="-0.249977111117893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theme="8" tint="-0.249977111117893"/>
      </bottom>
      <diagonal/>
    </border>
    <border>
      <left style="thin">
        <color indexed="64"/>
      </left>
      <right/>
      <top style="thin">
        <color indexed="64"/>
      </top>
      <bottom style="hair">
        <color theme="8" tint="-0.249977111117893"/>
      </bottom>
      <diagonal/>
    </border>
  </borders>
  <cellStyleXfs count="22">
    <xf numFmtId="0" fontId="0" fillId="0" borderId="0"/>
    <xf numFmtId="0" fontId="3" fillId="0" borderId="0"/>
    <xf numFmtId="0" fontId="7" fillId="0" borderId="0"/>
    <xf numFmtId="165" fontId="8" fillId="0" borderId="0"/>
    <xf numFmtId="49" fontId="8" fillId="0" borderId="0"/>
    <xf numFmtId="166" fontId="3" fillId="0" borderId="0">
      <alignment horizontal="center"/>
    </xf>
    <xf numFmtId="167" fontId="8" fillId="0" borderId="0"/>
    <xf numFmtId="168" fontId="3" fillId="0" borderId="0"/>
    <xf numFmtId="169" fontId="3" fillId="0" borderId="0"/>
    <xf numFmtId="170" fontId="3" fillId="0" borderId="0"/>
    <xf numFmtId="171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44" fontId="3" fillId="0" borderId="0" applyFont="0" applyFill="0" applyBorder="0" applyAlignment="0" applyProtection="0"/>
    <xf numFmtId="0" fontId="9" fillId="0" borderId="11" applyFont="0" applyBorder="0" applyAlignment="0"/>
    <xf numFmtId="1" fontId="1" fillId="3" borderId="4">
      <alignment horizontal="right"/>
    </xf>
    <xf numFmtId="0" fontId="3" fillId="0" borderId="0"/>
    <xf numFmtId="0" fontId="10" fillId="0" borderId="0"/>
    <xf numFmtId="164" fontId="11" fillId="0" borderId="0">
      <alignment horizontal="center" vertical="center"/>
    </xf>
    <xf numFmtId="0" fontId="3" fillId="0" borderId="0"/>
  </cellStyleXfs>
  <cellXfs count="46">
    <xf numFmtId="0" fontId="0" fillId="0" borderId="0" xfId="0"/>
    <xf numFmtId="0" fontId="10" fillId="0" borderId="0" xfId="19"/>
    <xf numFmtId="0" fontId="4" fillId="5" borderId="9" xfId="0" applyFont="1" applyFill="1" applyBorder="1"/>
    <xf numFmtId="0" fontId="2" fillId="5" borderId="10" xfId="0" applyFont="1" applyFill="1" applyBorder="1"/>
    <xf numFmtId="0" fontId="2" fillId="4" borderId="1" xfId="0" applyFont="1" applyFill="1" applyBorder="1" applyAlignment="1">
      <alignment horizontal="right" indent="1"/>
    </xf>
    <xf numFmtId="0" fontId="2" fillId="2" borderId="14" xfId="0" applyFont="1" applyFill="1" applyBorder="1" applyAlignment="1">
      <alignment horizontal="right" indent="1"/>
    </xf>
    <xf numFmtId="0" fontId="0" fillId="2" borderId="10" xfId="0" applyFill="1" applyBorder="1" applyAlignment="1">
      <alignment horizontal="right" indent="1"/>
    </xf>
    <xf numFmtId="0" fontId="2" fillId="0" borderId="6" xfId="0" applyFont="1" applyBorder="1" applyAlignment="1">
      <alignment wrapText="1"/>
    </xf>
    <xf numFmtId="0" fontId="8" fillId="0" borderId="5" xfId="0" applyFont="1" applyBorder="1"/>
    <xf numFmtId="3" fontId="2" fillId="4" borderId="2" xfId="0" applyNumberFormat="1" applyFont="1" applyFill="1" applyBorder="1" applyAlignment="1">
      <alignment horizontal="right" indent="1"/>
    </xf>
    <xf numFmtId="3" fontId="2" fillId="2" borderId="13" xfId="0" applyNumberFormat="1" applyFont="1" applyFill="1" applyBorder="1" applyAlignment="1">
      <alignment horizontal="right" indent="1"/>
    </xf>
    <xf numFmtId="164" fontId="2" fillId="2" borderId="5" xfId="0" applyNumberFormat="1" applyFont="1" applyFill="1" applyBorder="1" applyAlignment="1">
      <alignment horizontal="right" indent="1"/>
    </xf>
    <xf numFmtId="0" fontId="5" fillId="0" borderId="6" xfId="0" applyFont="1" applyBorder="1"/>
    <xf numFmtId="0" fontId="0" fillId="2" borderId="13" xfId="0" applyFill="1" applyBorder="1" applyAlignment="1">
      <alignment horizontal="right" indent="1"/>
    </xf>
    <xf numFmtId="0" fontId="2" fillId="2" borderId="5" xfId="0" applyFont="1" applyFill="1" applyBorder="1" applyAlignment="1">
      <alignment horizontal="right" indent="1"/>
    </xf>
    <xf numFmtId="0" fontId="2" fillId="0" borderId="6" xfId="0" applyFont="1" applyBorder="1"/>
    <xf numFmtId="164" fontId="2" fillId="4" borderId="2" xfId="0" applyNumberFormat="1" applyFont="1" applyFill="1" applyBorder="1" applyAlignment="1">
      <alignment horizontal="right" indent="1"/>
    </xf>
    <xf numFmtId="0" fontId="2" fillId="2" borderId="13" xfId="0" applyFont="1" applyFill="1" applyBorder="1" applyAlignment="1">
      <alignment horizontal="right" indent="1"/>
    </xf>
    <xf numFmtId="0" fontId="8" fillId="0" borderId="5" xfId="0" applyFont="1" applyBorder="1" applyAlignment="1">
      <alignment horizontal="left" wrapText="1"/>
    </xf>
    <xf numFmtId="164" fontId="2" fillId="4" borderId="2" xfId="0" applyNumberFormat="1" applyFont="1" applyFill="1" applyBorder="1" applyAlignment="1">
      <alignment horizontal="right" vertical="center" indent="1"/>
    </xf>
    <xf numFmtId="0" fontId="2" fillId="2" borderId="13" xfId="0" applyFont="1" applyFill="1" applyBorder="1" applyAlignment="1">
      <alignment horizontal="right" vertical="center" indent="1"/>
    </xf>
    <xf numFmtId="0" fontId="2" fillId="2" borderId="5" xfId="0" applyFont="1" applyFill="1" applyBorder="1" applyAlignment="1">
      <alignment horizontal="right" vertical="center" indent="1"/>
    </xf>
    <xf numFmtId="0" fontId="2" fillId="0" borderId="8" xfId="0" applyFont="1" applyBorder="1"/>
    <xf numFmtId="0" fontId="8" fillId="0" borderId="7" xfId="0" applyFont="1" applyBorder="1" applyAlignment="1">
      <alignment wrapText="1"/>
    </xf>
    <xf numFmtId="164" fontId="2" fillId="4" borderId="3" xfId="0" applyNumberFormat="1" applyFont="1" applyFill="1" applyBorder="1" applyAlignment="1">
      <alignment horizontal="right" vertical="center" indent="1"/>
    </xf>
    <xf numFmtId="0" fontId="2" fillId="2" borderId="12" xfId="0" applyFont="1" applyFill="1" applyBorder="1" applyAlignment="1">
      <alignment horizontal="right" vertical="center" indent="1"/>
    </xf>
    <xf numFmtId="0" fontId="2" fillId="2" borderId="7" xfId="0" applyFont="1" applyFill="1" applyBorder="1" applyAlignment="1">
      <alignment horizontal="right" vertical="center" indent="1"/>
    </xf>
    <xf numFmtId="0" fontId="4" fillId="5" borderId="6" xfId="0" applyFont="1" applyFill="1" applyBorder="1"/>
    <xf numFmtId="0" fontId="8" fillId="5" borderId="5" xfId="0" applyFont="1" applyFill="1" applyBorder="1"/>
    <xf numFmtId="0" fontId="8" fillId="0" borderId="5" xfId="0" applyFont="1" applyBorder="1" applyAlignment="1">
      <alignment wrapText="1"/>
    </xf>
    <xf numFmtId="0" fontId="2" fillId="2" borderId="15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8" fillId="0" borderId="0" xfId="0" applyFont="1"/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/>
    <xf numFmtId="0" fontId="4" fillId="2" borderId="17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49" fontId="2" fillId="2" borderId="13" xfId="0" applyNumberFormat="1" applyFont="1" applyFill="1" applyBorder="1" applyAlignment="1">
      <alignment horizontal="right" indent="1"/>
    </xf>
    <xf numFmtId="49" fontId="2" fillId="2" borderId="5" xfId="0" applyNumberFormat="1" applyFont="1" applyFill="1" applyBorder="1" applyAlignment="1">
      <alignment horizontal="right" inden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7"/>
  <sheetViews>
    <sheetView tabSelected="1" topLeftCell="A4" zoomScaleNormal="100" workbookViewId="0">
      <selection activeCell="G22" sqref="G22"/>
    </sheetView>
  </sheetViews>
  <sheetFormatPr baseColWidth="10" defaultColWidth="11.44140625" defaultRowHeight="13.2" x14ac:dyDescent="0.25"/>
  <cols>
    <col min="1" max="1" width="34.109375" style="1" customWidth="1"/>
    <col min="2" max="2" width="18.33203125" style="1" customWidth="1"/>
    <col min="3" max="4" width="10.6640625" style="1" customWidth="1"/>
    <col min="5" max="5" width="8.6640625" style="1" customWidth="1"/>
    <col min="6" max="6" width="6.44140625" style="1" customWidth="1"/>
    <col min="7" max="9" width="13.33203125" style="1" customWidth="1"/>
    <col min="10" max="16384" width="11.44140625" style="1"/>
  </cols>
  <sheetData>
    <row r="1" spans="1:6" ht="36.75" customHeight="1" x14ac:dyDescent="0.25">
      <c r="A1" s="37" t="s">
        <v>10</v>
      </c>
      <c r="B1" s="37"/>
      <c r="C1" s="37"/>
      <c r="D1" s="37"/>
      <c r="E1" s="37"/>
      <c r="F1" s="37"/>
    </row>
    <row r="2" spans="1:6" ht="36" customHeight="1" x14ac:dyDescent="0.25">
      <c r="A2" s="40" t="s">
        <v>9</v>
      </c>
      <c r="B2" s="41"/>
      <c r="C2" s="38" t="s">
        <v>17</v>
      </c>
      <c r="D2" s="38" t="s">
        <v>18</v>
      </c>
      <c r="E2" s="35" t="s">
        <v>14</v>
      </c>
      <c r="F2" s="36"/>
    </row>
    <row r="3" spans="1:6" ht="15.75" customHeight="1" x14ac:dyDescent="0.25">
      <c r="A3" s="42"/>
      <c r="B3" s="43"/>
      <c r="C3" s="39"/>
      <c r="D3" s="39"/>
      <c r="E3" s="30" t="s">
        <v>3</v>
      </c>
      <c r="F3" s="31" t="s">
        <v>1</v>
      </c>
    </row>
    <row r="4" spans="1:6" ht="15" x14ac:dyDescent="0.25">
      <c r="A4" s="2" t="s">
        <v>0</v>
      </c>
      <c r="B4" s="3"/>
      <c r="C4" s="4"/>
      <c r="D4" s="4"/>
      <c r="E4" s="5"/>
      <c r="F4" s="6"/>
    </row>
    <row r="5" spans="1:6" ht="13.5" x14ac:dyDescent="0.2">
      <c r="A5" s="7" t="s">
        <v>15</v>
      </c>
      <c r="B5" s="8" t="s">
        <v>3</v>
      </c>
      <c r="C5" s="9">
        <v>561168</v>
      </c>
      <c r="D5" s="9">
        <v>561783</v>
      </c>
      <c r="E5" s="10">
        <f>C5-D5</f>
        <v>-615</v>
      </c>
      <c r="F5" s="11">
        <f>PRODUCT(C5* 100/D5)-100</f>
        <v>-0.10947287475768519</v>
      </c>
    </row>
    <row r="6" spans="1:6" ht="15" x14ac:dyDescent="0.25">
      <c r="A6" s="12" t="s">
        <v>8</v>
      </c>
      <c r="B6" s="8"/>
      <c r="C6" s="9"/>
      <c r="D6" s="9"/>
      <c r="E6" s="13"/>
      <c r="F6" s="14"/>
    </row>
    <row r="7" spans="1:6" ht="13.5" x14ac:dyDescent="0.2">
      <c r="A7" s="7" t="s">
        <v>16</v>
      </c>
      <c r="B7" s="8" t="s">
        <v>3</v>
      </c>
      <c r="C7" s="9">
        <f>SUM(C10,C12)</f>
        <v>231400</v>
      </c>
      <c r="D7" s="9">
        <f>SUM(D10,D12)</f>
        <v>233546</v>
      </c>
      <c r="E7" s="10">
        <f>C7-D7</f>
        <v>-2146</v>
      </c>
      <c r="F7" s="11">
        <f>PRODUCT(C7* 100/D7)-100</f>
        <v>-0.91887679514955778</v>
      </c>
    </row>
    <row r="8" spans="1:6" ht="12.75" x14ac:dyDescent="0.2">
      <c r="A8" s="15"/>
      <c r="B8" s="8" t="s">
        <v>7</v>
      </c>
      <c r="C8" s="16">
        <f>PRODUCT(C7* 100/C5)</f>
        <v>41.235423260057594</v>
      </c>
      <c r="D8" s="16">
        <f>PRODUCT(D7* 100/D5)</f>
        <v>41.572279688064611</v>
      </c>
      <c r="E8" s="17"/>
      <c r="F8" s="14"/>
    </row>
    <row r="9" spans="1:6" ht="12.75" x14ac:dyDescent="0.2">
      <c r="A9" s="12" t="s">
        <v>6</v>
      </c>
      <c r="B9" s="8"/>
      <c r="C9" s="9"/>
      <c r="D9" s="9"/>
      <c r="E9" s="17"/>
      <c r="F9" s="14"/>
    </row>
    <row r="10" spans="1:6" ht="12.75" x14ac:dyDescent="0.2">
      <c r="A10" s="7" t="s">
        <v>5</v>
      </c>
      <c r="B10" s="8" t="s">
        <v>3</v>
      </c>
      <c r="C10" s="9">
        <v>95792</v>
      </c>
      <c r="D10" s="9">
        <v>99101</v>
      </c>
      <c r="E10" s="10">
        <f>C10-D10</f>
        <v>-3309</v>
      </c>
      <c r="F10" s="11">
        <f>PRODUCT(C10* 100/D10)-100</f>
        <v>-3.3390177697500576</v>
      </c>
    </row>
    <row r="11" spans="1:6" ht="22.5" x14ac:dyDescent="0.2">
      <c r="A11" s="15"/>
      <c r="B11" s="18" t="s">
        <v>2</v>
      </c>
      <c r="C11" s="19">
        <f>PRODUCT(C10* 100/C7)</f>
        <v>41.396715643906653</v>
      </c>
      <c r="D11" s="19">
        <f>PRODUCT(D10* 100/D7)</f>
        <v>42.433182328106668</v>
      </c>
      <c r="E11" s="20"/>
      <c r="F11" s="21"/>
    </row>
    <row r="12" spans="1:6" x14ac:dyDescent="0.25">
      <c r="A12" s="7" t="s">
        <v>4</v>
      </c>
      <c r="B12" s="8" t="s">
        <v>3</v>
      </c>
      <c r="C12" s="9">
        <v>135608</v>
      </c>
      <c r="D12" s="9">
        <v>134445</v>
      </c>
      <c r="E12" s="44" t="s">
        <v>22</v>
      </c>
      <c r="F12" s="45" t="s">
        <v>23</v>
      </c>
    </row>
    <row r="13" spans="1:6" ht="22.5" x14ac:dyDescent="0.2">
      <c r="A13" s="22"/>
      <c r="B13" s="23" t="s">
        <v>2</v>
      </c>
      <c r="C13" s="24">
        <f>PRODUCT(C12* 100/C7)</f>
        <v>58.603284356093347</v>
      </c>
      <c r="D13" s="24">
        <f>PRODUCT(D12* 100/D7)</f>
        <v>57.566817671893332</v>
      </c>
      <c r="E13" s="25"/>
      <c r="F13" s="26"/>
    </row>
    <row r="14" spans="1:6" x14ac:dyDescent="0.25">
      <c r="A14" s="27" t="s">
        <v>12</v>
      </c>
      <c r="B14" s="28"/>
      <c r="C14" s="9"/>
      <c r="D14" s="9"/>
      <c r="E14" s="17"/>
      <c r="F14" s="14"/>
    </row>
    <row r="15" spans="1:6" ht="13.5" x14ac:dyDescent="0.2">
      <c r="A15" s="7" t="s">
        <v>15</v>
      </c>
      <c r="B15" s="8"/>
      <c r="C15" s="9">
        <v>468759</v>
      </c>
      <c r="D15" s="9">
        <v>468661</v>
      </c>
      <c r="E15" s="44" t="s">
        <v>24</v>
      </c>
      <c r="F15" s="44" t="s">
        <v>25</v>
      </c>
    </row>
    <row r="16" spans="1:6" ht="12.75" x14ac:dyDescent="0.2">
      <c r="A16" s="12" t="s">
        <v>8</v>
      </c>
      <c r="B16" s="8"/>
      <c r="C16" s="9"/>
      <c r="D16" s="9"/>
      <c r="E16" s="17"/>
      <c r="F16" s="14"/>
    </row>
    <row r="17" spans="1:6" ht="13.5" x14ac:dyDescent="0.2">
      <c r="A17" s="7" t="s">
        <v>16</v>
      </c>
      <c r="B17" s="8" t="s">
        <v>3</v>
      </c>
      <c r="C17" s="9">
        <f>SUM(C20,C22)</f>
        <v>184948</v>
      </c>
      <c r="D17" s="9">
        <f>SUM(D20,D22)</f>
        <v>186769</v>
      </c>
      <c r="E17" s="10">
        <f>C17-D17</f>
        <v>-1821</v>
      </c>
      <c r="F17" s="11">
        <f>PRODUCT(C17* 100/D17)-100</f>
        <v>-0.97500120469671003</v>
      </c>
    </row>
    <row r="18" spans="1:6" ht="12.75" x14ac:dyDescent="0.2">
      <c r="A18" s="15"/>
      <c r="B18" s="8" t="s">
        <v>7</v>
      </c>
      <c r="C18" s="16">
        <f>PRODUCT(C17* 100/C15)</f>
        <v>39.454815800869959</v>
      </c>
      <c r="D18" s="16">
        <f>PRODUCT(D17* 100/D15)</f>
        <v>39.851619827551261</v>
      </c>
      <c r="E18" s="17"/>
      <c r="F18" s="14"/>
    </row>
    <row r="19" spans="1:6" ht="12.75" x14ac:dyDescent="0.2">
      <c r="A19" s="12" t="s">
        <v>6</v>
      </c>
      <c r="B19" s="8"/>
      <c r="C19" s="9"/>
      <c r="D19" s="9"/>
      <c r="E19" s="17"/>
      <c r="F19" s="14"/>
    </row>
    <row r="20" spans="1:6" ht="12.75" x14ac:dyDescent="0.2">
      <c r="A20" s="15" t="s">
        <v>5</v>
      </c>
      <c r="B20" s="8" t="s">
        <v>3</v>
      </c>
      <c r="C20" s="9">
        <v>80197</v>
      </c>
      <c r="D20" s="9">
        <v>83500</v>
      </c>
      <c r="E20" s="10">
        <f>C20-D20</f>
        <v>-3303</v>
      </c>
      <c r="F20" s="11">
        <f>PRODUCT(C20* 100/D20)-100</f>
        <v>-3.9556886227544936</v>
      </c>
    </row>
    <row r="21" spans="1:6" ht="22.5" x14ac:dyDescent="0.2">
      <c r="A21" s="15"/>
      <c r="B21" s="29" t="s">
        <v>2</v>
      </c>
      <c r="C21" s="19">
        <f>PRODUCT(C20* 100/C17)</f>
        <v>43.361917944503318</v>
      </c>
      <c r="D21" s="19">
        <f>PRODUCT(D20* 100/D17)</f>
        <v>44.707633493781088</v>
      </c>
      <c r="E21" s="20"/>
      <c r="F21" s="21"/>
    </row>
    <row r="22" spans="1:6" x14ac:dyDescent="0.25">
      <c r="A22" s="7" t="s">
        <v>4</v>
      </c>
      <c r="B22" s="8" t="s">
        <v>3</v>
      </c>
      <c r="C22" s="9">
        <v>104751</v>
      </c>
      <c r="D22" s="9">
        <v>103269</v>
      </c>
      <c r="E22" s="44" t="s">
        <v>26</v>
      </c>
      <c r="F22" s="45" t="s">
        <v>27</v>
      </c>
    </row>
    <row r="23" spans="1:6" ht="22.5" x14ac:dyDescent="0.2">
      <c r="A23" s="22"/>
      <c r="B23" s="23" t="s">
        <v>2</v>
      </c>
      <c r="C23" s="24">
        <f>PRODUCT(C22* 100/C17)</f>
        <v>56.638082055496682</v>
      </c>
      <c r="D23" s="24">
        <f>PRODUCT(D22* 100/D17)</f>
        <v>55.292366506218912</v>
      </c>
      <c r="E23" s="25"/>
      <c r="F23" s="26"/>
    </row>
    <row r="24" spans="1:6" x14ac:dyDescent="0.25">
      <c r="A24" s="27" t="s">
        <v>13</v>
      </c>
      <c r="B24" s="28"/>
      <c r="C24" s="9"/>
      <c r="D24" s="9"/>
      <c r="E24" s="17"/>
      <c r="F24" s="14"/>
    </row>
    <row r="25" spans="1:6" ht="13.5" x14ac:dyDescent="0.2">
      <c r="A25" s="7" t="s">
        <v>15</v>
      </c>
      <c r="B25" s="8"/>
      <c r="C25" s="9">
        <v>91098</v>
      </c>
      <c r="D25" s="9">
        <v>92914</v>
      </c>
      <c r="E25" s="10">
        <f>C25-D25</f>
        <v>-1816</v>
      </c>
      <c r="F25" s="11">
        <f>PRODUCT(C25* 100/D25)-100</f>
        <v>-1.9544955550293821</v>
      </c>
    </row>
    <row r="26" spans="1:6" ht="12.75" x14ac:dyDescent="0.2">
      <c r="A26" s="12" t="s">
        <v>8</v>
      </c>
      <c r="B26" s="8"/>
      <c r="C26" s="9"/>
      <c r="D26" s="9"/>
      <c r="E26" s="17"/>
      <c r="F26" s="14"/>
    </row>
    <row r="27" spans="1:6" ht="13.5" x14ac:dyDescent="0.2">
      <c r="A27" s="7" t="s">
        <v>16</v>
      </c>
      <c r="B27" s="8" t="s">
        <v>3</v>
      </c>
      <c r="C27" s="9">
        <f>SUM(C30,C32)</f>
        <v>45753</v>
      </c>
      <c r="D27" s="9">
        <f>SUM(D30,D32)</f>
        <v>46694</v>
      </c>
      <c r="E27" s="10">
        <f>C27-D27</f>
        <v>-941</v>
      </c>
      <c r="F27" s="11">
        <f>PRODUCT(C27* 100/D27)-100</f>
        <v>-2.015248211761687</v>
      </c>
    </row>
    <row r="28" spans="1:6" ht="12.75" x14ac:dyDescent="0.2">
      <c r="A28" s="15"/>
      <c r="B28" s="8" t="s">
        <v>7</v>
      </c>
      <c r="C28" s="19">
        <f>PRODUCT(C27* 100/C25)</f>
        <v>50.223934663768688</v>
      </c>
      <c r="D28" s="19">
        <f>PRODUCT(D27* 100/D25)</f>
        <v>50.255074585100203</v>
      </c>
      <c r="E28" s="17"/>
      <c r="F28" s="14"/>
    </row>
    <row r="29" spans="1:6" x14ac:dyDescent="0.25">
      <c r="A29" s="12" t="s">
        <v>6</v>
      </c>
      <c r="B29" s="8"/>
      <c r="C29" s="9"/>
      <c r="D29" s="9"/>
      <c r="E29" s="17"/>
      <c r="F29" s="14"/>
    </row>
    <row r="30" spans="1:6" x14ac:dyDescent="0.25">
      <c r="A30" s="15" t="s">
        <v>5</v>
      </c>
      <c r="B30" s="8" t="s">
        <v>3</v>
      </c>
      <c r="C30" s="9">
        <v>15475</v>
      </c>
      <c r="D30" s="9">
        <v>15563</v>
      </c>
      <c r="E30" s="10">
        <f>C30-D30</f>
        <v>-88</v>
      </c>
      <c r="F30" s="11">
        <f>PRODUCT(C30* 100/D30)-100</f>
        <v>-0.56544368052432503</v>
      </c>
    </row>
    <row r="31" spans="1:6" ht="21" x14ac:dyDescent="0.25">
      <c r="A31" s="15"/>
      <c r="B31" s="29" t="s">
        <v>2</v>
      </c>
      <c r="C31" s="19">
        <f>PRODUCT(C30* 100/C27)</f>
        <v>33.822918715712632</v>
      </c>
      <c r="D31" s="19">
        <f>PRODUCT(D30* 100/D27)</f>
        <v>33.329763995374137</v>
      </c>
      <c r="E31" s="20"/>
      <c r="F31" s="21"/>
    </row>
    <row r="32" spans="1:6" x14ac:dyDescent="0.25">
      <c r="A32" s="7" t="s">
        <v>4</v>
      </c>
      <c r="B32" s="8" t="s">
        <v>3</v>
      </c>
      <c r="C32" s="9">
        <v>30278</v>
      </c>
      <c r="D32" s="9">
        <v>31131</v>
      </c>
      <c r="E32" s="10">
        <f>C32-D32</f>
        <v>-853</v>
      </c>
      <c r="F32" s="11">
        <f>PRODUCT(C32* 100/D32)-100</f>
        <v>-2.7400340496611051</v>
      </c>
    </row>
    <row r="33" spans="1:6" ht="21" x14ac:dyDescent="0.25">
      <c r="A33" s="22"/>
      <c r="B33" s="23" t="s">
        <v>2</v>
      </c>
      <c r="C33" s="24">
        <f>PRODUCT(C32* 100/C27)</f>
        <v>66.177081284287368</v>
      </c>
      <c r="D33" s="24">
        <f>PRODUCT(D32* 100/D27)</f>
        <v>66.670236004625863</v>
      </c>
      <c r="E33" s="25"/>
      <c r="F33" s="26"/>
    </row>
    <row r="34" spans="1:6" ht="17.25" customHeight="1" x14ac:dyDescent="0.25">
      <c r="A34" s="33" t="s">
        <v>19</v>
      </c>
      <c r="B34" s="33"/>
      <c r="C34" s="33"/>
      <c r="D34" s="33"/>
      <c r="E34" s="33"/>
      <c r="F34" s="33"/>
    </row>
    <row r="35" spans="1:6" ht="28.5" customHeight="1" x14ac:dyDescent="0.25">
      <c r="A35" s="33" t="s">
        <v>21</v>
      </c>
      <c r="B35" s="33"/>
      <c r="C35" s="33"/>
      <c r="D35" s="33"/>
      <c r="E35" s="33"/>
      <c r="F35" s="33"/>
    </row>
    <row r="36" spans="1:6" ht="42.75" customHeight="1" x14ac:dyDescent="0.25">
      <c r="A36" s="33" t="s">
        <v>20</v>
      </c>
      <c r="B36" s="33"/>
      <c r="C36" s="33"/>
      <c r="D36" s="33"/>
      <c r="E36" s="33"/>
      <c r="F36" s="34"/>
    </row>
    <row r="37" spans="1:6" ht="14.4" x14ac:dyDescent="0.3">
      <c r="A37" s="32" t="s">
        <v>11</v>
      </c>
      <c r="B37"/>
      <c r="C37"/>
      <c r="D37"/>
      <c r="E37"/>
      <c r="F37"/>
    </row>
  </sheetData>
  <mergeCells count="8">
    <mergeCell ref="A36:F36"/>
    <mergeCell ref="A35:F35"/>
    <mergeCell ref="E2:F2"/>
    <mergeCell ref="A1:F1"/>
    <mergeCell ref="D2:D3"/>
    <mergeCell ref="C2:C3"/>
    <mergeCell ref="A2:B3"/>
    <mergeCell ref="A34:F34"/>
  </mergeCells>
  <pageMargins left="0.78740157480314965" right="0.59055118110236227" top="0.78740157480314965" bottom="0.74803149606299213" header="0.51181102362204722" footer="0.51181102362204722"/>
  <pageSetup paperSize="9" scale="9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A1.3-4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friedrich</cp:lastModifiedBy>
  <cp:lastPrinted>2014-02-03T12:57:38Z</cp:lastPrinted>
  <dcterms:created xsi:type="dcterms:W3CDTF">2010-10-29T12:03:34Z</dcterms:created>
  <dcterms:modified xsi:type="dcterms:W3CDTF">2014-09-02T13:15:17Z</dcterms:modified>
</cp:coreProperties>
</file>