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20" yWindow="165" windowWidth="15285" windowHeight="10185" tabRatio="868"/>
  </bookViews>
  <sheets>
    <sheet name="Tabelle A1.3-7" sheetId="10" r:id="rId1"/>
  </sheets>
  <calcPr calcId="145621" concurrentCalc="0"/>
</workbook>
</file>

<file path=xl/calcChain.xml><?xml version="1.0" encoding="utf-8"?>
<calcChain xmlns="http://schemas.openxmlformats.org/spreadsheetml/2006/main">
  <c r="F7" i="10" l="1"/>
  <c r="F8" i="10"/>
  <c r="K17" i="10"/>
  <c r="J18" i="10"/>
  <c r="K18" i="10"/>
  <c r="K22" i="10"/>
  <c r="K23" i="10"/>
  <c r="K24" i="10"/>
  <c r="K25" i="10"/>
  <c r="I17" i="10"/>
  <c r="H18" i="10"/>
  <c r="I18" i="10"/>
  <c r="I22" i="10"/>
  <c r="I23" i="10"/>
  <c r="I24" i="10"/>
  <c r="I25" i="10"/>
  <c r="F17" i="10"/>
  <c r="G17" i="10"/>
  <c r="F20" i="10"/>
  <c r="F21" i="10"/>
  <c r="F18" i="10"/>
  <c r="G18" i="10"/>
  <c r="F22" i="10"/>
  <c r="G22" i="10"/>
  <c r="F23" i="10"/>
  <c r="G23" i="10"/>
  <c r="F24" i="10"/>
  <c r="G24" i="10"/>
  <c r="F25" i="10"/>
  <c r="G25" i="10"/>
  <c r="E17" i="10"/>
  <c r="D18" i="10"/>
  <c r="E18" i="10"/>
  <c r="E22" i="10"/>
  <c r="E23" i="10"/>
  <c r="E24" i="10"/>
  <c r="E25" i="10"/>
  <c r="C17" i="10"/>
  <c r="B18" i="10"/>
  <c r="C18" i="10"/>
  <c r="C22" i="10"/>
  <c r="C23" i="10"/>
  <c r="C24" i="10"/>
  <c r="C25" i="10"/>
  <c r="K10" i="10"/>
  <c r="K11" i="10"/>
  <c r="K12" i="10"/>
  <c r="K13" i="10"/>
  <c r="K14" i="10"/>
  <c r="K15" i="10"/>
  <c r="I10" i="10"/>
  <c r="I11" i="10"/>
  <c r="I12" i="10"/>
  <c r="I13" i="10"/>
  <c r="I14" i="10"/>
  <c r="I15" i="10"/>
  <c r="F10" i="10"/>
  <c r="G10" i="10"/>
  <c r="F11" i="10"/>
  <c r="G11" i="10"/>
  <c r="F12" i="10"/>
  <c r="G12" i="10"/>
  <c r="F13" i="10"/>
  <c r="G13" i="10"/>
  <c r="F14" i="10"/>
  <c r="G14" i="10"/>
  <c r="F15" i="10"/>
  <c r="G15" i="10"/>
  <c r="E10" i="10"/>
  <c r="E11" i="10"/>
  <c r="E12" i="10"/>
  <c r="E13" i="10"/>
  <c r="E14" i="10"/>
  <c r="C10" i="10"/>
  <c r="C11" i="10"/>
  <c r="C12" i="10"/>
  <c r="C13" i="10"/>
  <c r="C14" i="10"/>
  <c r="C15" i="10"/>
  <c r="K7" i="10"/>
  <c r="K8" i="10"/>
  <c r="I7" i="10"/>
  <c r="I8" i="10"/>
  <c r="G7" i="10"/>
  <c r="G8" i="10"/>
  <c r="E7" i="10"/>
  <c r="E8" i="10"/>
  <c r="C7" i="10"/>
  <c r="C8" i="10"/>
  <c r="K26" i="10"/>
  <c r="I26" i="10"/>
  <c r="G26" i="10"/>
  <c r="E26" i="10"/>
  <c r="C26" i="10"/>
  <c r="K21" i="10"/>
  <c r="I21" i="10"/>
  <c r="G21" i="10"/>
  <c r="E21" i="10"/>
  <c r="C21" i="10"/>
  <c r="K20" i="10"/>
  <c r="I20" i="10"/>
  <c r="G20" i="10"/>
  <c r="E20" i="10"/>
  <c r="C20" i="10"/>
</calcChain>
</file>

<file path=xl/sharedStrings.xml><?xml version="1.0" encoding="utf-8"?>
<sst xmlns="http://schemas.openxmlformats.org/spreadsheetml/2006/main" count="44" uniqueCount="35">
  <si>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</si>
  <si>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</si>
  <si>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</si>
  <si>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</si>
  <si>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</si>
  <si>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</si>
  <si>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</si>
  <si>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</si>
  <si>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</si>
  <si>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</si>
  <si>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</si>
  <si>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</si>
  <si>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</si>
  <si>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</si>
  <si>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</si>
  <si>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</si>
  <si>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</si>
  <si>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</si>
  <si>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</si>
  <si>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</si>
  <si>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</si>
  <si>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</si>
  <si>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</si>
  <si>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</si>
  <si>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</si>
  <si>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</si>
  <si>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</si>
  <si>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</si>
  <si>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</si>
  <si>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</si>
  <si>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A1.3-7: Geschlecht, Schulabschluss und Verbleib der im Berichtsjahr 2013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neue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</si>
  <si>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</si>
  <si>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</si>
  <si>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2013 war für insgesamt 559 Bewerber/-innen keine Angabe zum Schulabgangsjahr vorhanden.</t>
    </r>
  </si>
  <si>
    <r>
      <rPr>
        <sz val="9"/>
        <rFont val="Calibri"/>
        <family val="2"/>
      </rPr>
      <t>˂</t>
    </r>
    <r>
      <rPr>
        <sz val="9"/>
        <rFont val="Arial"/>
        <family val="2"/>
      </rPr>
      <t>0,1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</si>
</sst>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5">
    <xf numFmtId="0" fontId="0" fillId="0" borderId="0" xfId="0"/>
    <xf numFmtId="0" fontId="0" fillId="0" borderId="0" xfId="0" applyAlignment="1"/>
    <xf numFmtId="0" fontId="8" fillId="0" borderId="0" xfId="19"/>
    <xf numFmtId="0" fontId="2" fillId="0" borderId="0" xfId="0" applyFont="1"/>
    <xf numFmtId="0" fontId="0" fillId="0" borderId="0" xfId="0" applyAlignment="1">
      <alignment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5" borderId="0" xfId="0" applyNumberFormat="1" applyFont="1" applyFill="1" applyAlignment="1">
      <alignment vertical="center"/>
    </xf>
    <xf numFmtId="177" fontId="2" fillId="5" borderId="8" xfId="0" applyNumberFormat="1" applyFont="1" applyFill="1" applyBorder="1" applyAlignment="1">
      <alignment vertical="center"/>
    </xf>
    <xf numFmtId="3" fontId="2" fillId="3" borderId="9" xfId="0" applyNumberFormat="1" applyFont="1" applyFill="1" applyBorder="1" applyAlignment="1">
      <alignment vertical="center"/>
    </xf>
    <xf numFmtId="177" fontId="2" fillId="3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5" borderId="0" xfId="0" applyNumberFormat="1" applyFont="1" applyFill="1" applyAlignment="1">
      <alignment horizontal="right" vertical="center" indent="1"/>
    </xf>
    <xf numFmtId="164" fontId="2" fillId="5" borderId="8" xfId="0" applyNumberFormat="1" applyFont="1" applyFill="1" applyBorder="1" applyAlignment="1">
      <alignment horizontal="right" vertical="center" indent="1"/>
    </xf>
    <xf numFmtId="3" fontId="2" fillId="3" borderId="9" xfId="0" applyNumberFormat="1" applyFont="1" applyFill="1" applyBorder="1" applyAlignment="1">
      <alignment horizontal="right" vertical="center" indent="1"/>
    </xf>
    <xf numFmtId="164" fontId="2" fillId="3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164" fontId="2" fillId="5" borderId="11" xfId="0" applyNumberFormat="1" applyFont="1" applyFill="1" applyBorder="1" applyAlignment="1">
      <alignment horizontal="right" vertical="center" indent="1"/>
    </xf>
    <xf numFmtId="3" fontId="2" fillId="3" borderId="12" xfId="0" applyNumberFormat="1" applyFont="1" applyFill="1" applyBorder="1" applyAlignment="1">
      <alignment horizontal="right" vertical="center" indent="1"/>
    </xf>
    <xf numFmtId="164" fontId="2" fillId="3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3" fontId="10" fillId="8" borderId="9" xfId="0" applyNumberFormat="1" applyFont="1" applyFill="1" applyBorder="1" applyAlignment="1">
      <alignment horizontal="right" vertical="center" indent="1"/>
    </xf>
    <xf numFmtId="164" fontId="10" fillId="8" borderId="8" xfId="0" applyNumberFormat="1" applyFont="1" applyFill="1" applyBorder="1" applyAlignment="1">
      <alignment horizontal="right" vertical="center" indent="1"/>
    </xf>
    <xf numFmtId="164" fontId="10" fillId="7" borderId="8" xfId="0" applyNumberFormat="1" applyFont="1" applyFill="1" applyBorder="1" applyAlignment="1">
      <alignment horizontal="right" vertical="center" indent="1"/>
    </xf>
    <xf numFmtId="164" fontId="10" fillId="5" borderId="8" xfId="0" applyNumberFormat="1" applyFont="1" applyFill="1" applyBorder="1" applyAlignment="1">
      <alignment horizontal="right" vertical="center" indent="1"/>
    </xf>
    <xf numFmtId="3" fontId="10" fillId="3" borderId="9" xfId="0" applyNumberFormat="1" applyFont="1" applyFill="1" applyBorder="1" applyAlignment="1">
      <alignment horizontal="right" vertical="center" indent="1"/>
    </xf>
    <xf numFmtId="164" fontId="10" fillId="3" borderId="8" xfId="0" applyNumberFormat="1" applyFont="1" applyFill="1" applyBorder="1" applyAlignment="1">
      <alignment horizontal="right" vertical="center" indent="1"/>
    </xf>
    <xf numFmtId="3" fontId="10" fillId="2" borderId="9" xfId="0" applyNumberFormat="1" applyFont="1" applyFill="1" applyBorder="1" applyAlignment="1">
      <alignment horizontal="right" vertical="center" indent="1"/>
    </xf>
    <xf numFmtId="164" fontId="10" fillId="2" borderId="8" xfId="0" applyNumberFormat="1" applyFont="1" applyFill="1" applyBorder="1" applyAlignment="1">
      <alignment horizontal="right" vertical="center" indent="1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5" borderId="7" xfId="0" applyNumberFormat="1" applyFont="1" applyFill="1" applyBorder="1" applyAlignment="1">
      <alignment horizontal="right" vertical="center" indent="1"/>
    </xf>
    <xf numFmtId="3" fontId="4" fillId="3" borderId="7" xfId="0" applyNumberFormat="1" applyFont="1" applyFill="1" applyBorder="1" applyAlignment="1">
      <alignment horizontal="right" vertical="center" indent="1"/>
    </xf>
    <xf numFmtId="165" fontId="4" fillId="3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3" fontId="10" fillId="7" borderId="9" xfId="0" applyNumberFormat="1" applyFont="1" applyFill="1" applyBorder="1" applyAlignment="1">
      <alignment horizontal="right" vertical="center" indent="1"/>
    </xf>
    <xf numFmtId="0" fontId="2" fillId="2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3" fontId="2" fillId="5" borderId="12" xfId="0" applyNumberFormat="1" applyFont="1" applyFill="1" applyBorder="1" applyAlignment="1">
      <alignment horizontal="right" vertical="center" indent="1"/>
    </xf>
    <xf numFmtId="3" fontId="2" fillId="5" borderId="9" xfId="0" applyNumberFormat="1" applyFont="1" applyFill="1" applyBorder="1" applyAlignment="1">
      <alignment horizontal="right" vertical="center" indent="1"/>
    </xf>
    <xf numFmtId="3" fontId="10" fillId="5" borderId="0" xfId="0" applyNumberFormat="1" applyFont="1" applyFill="1" applyAlignment="1">
      <alignment horizontal="right" vertical="center" indent="1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5" borderId="11" xfId="0" applyNumberFormat="1" applyFont="1" applyFill="1" applyBorder="1" applyAlignment="1">
      <alignment horizontal="right" vertical="center" indent="1"/>
    </xf>
    <xf numFmtId="177" fontId="6" fillId="0" borderId="0" xfId="0" applyNumberFormat="1" applyFont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/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4" fillId="8" borderId="13" xfId="0" applyFont="1" applyFill="1" applyBorder="1" applyAlignment="1">
      <alignment horizontal="center" vertical="center"/>
    </xf>
    <xf numFmtId="0" fontId="0" fillId="8" borderId="16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10" xfId="0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 vertical="center" wrapText="1"/>
    </xf>
    <xf numFmtId="0" fontId="4" fillId="7" borderId="4" xfId="0" applyFont="1" applyFill="1" applyBorder="1" applyAlignment="1">
      <alignment horizontal="center" vertical="center"/>
    </xf>
    <xf numFmtId="0" fontId="0" fillId="7" borderId="7" xfId="0" applyFill="1" applyBorder="1"/>
    <xf numFmtId="0" fontId="0" fillId="7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0"/>
  <sheetViews>
    <sheetView tabSelected="1" workbookViewId="0">
      <selection activeCell="M18" sqref="M18"/>
    </sheetView>
  </sheetViews>
  <sheetFormatPr baseColWidth="10" defaultColWidth="11.42578125" defaultRowHeight="12.75" x14ac:dyDescent="0.2"/>
  <cols>
    <col min="1" max="1" width="29.28515625" style="2" customWidth="1"/>
    <col min="2" max="2" width="10.7109375" style="2" customWidth="1"/>
    <col min="3" max="3" width="8.7109375" style="2" customWidth="1"/>
    <col min="4" max="4" width="10.7109375" style="2" customWidth="1"/>
    <col min="5" max="5" width="8.7109375" style="2" customWidth="1"/>
    <col min="6" max="6" width="10.7109375" style="2" customWidth="1"/>
    <col min="7" max="7" width="8.7109375" style="2" customWidth="1"/>
    <col min="8" max="8" width="10.7109375" style="2" customWidth="1"/>
    <col min="9" max="9" width="8.7109375" style="2" customWidth="1"/>
    <col min="10" max="10" width="10.7109375" style="2" customWidth="1"/>
    <col min="11" max="11" width="8.7109375" style="2" customWidth="1"/>
    <col min="12" max="12" width="15.42578125" style="2" customWidth="1"/>
    <col min="13" max="16384" width="11.42578125" style="2"/>
  </cols>
  <sheetData>
    <row r="1" spans="1:14" customFormat="1" ht="33" customHeight="1" x14ac:dyDescent="0.25">
      <c r="A1" s="97" t="s">
        <v>30</v>
      </c>
      <c r="B1" s="97"/>
      <c r="C1" s="97"/>
      <c r="D1" s="97"/>
      <c r="E1" s="97"/>
      <c r="F1" s="97"/>
      <c r="G1" s="97"/>
      <c r="H1" s="97"/>
      <c r="I1" s="97"/>
      <c r="J1" s="97"/>
      <c r="K1" s="97"/>
    </row>
    <row r="2" spans="1:14" customFormat="1" ht="15" customHeight="1" x14ac:dyDescent="0.25">
      <c r="A2" s="85" t="s">
        <v>28</v>
      </c>
      <c r="B2" s="90" t="s">
        <v>1</v>
      </c>
      <c r="C2" s="91"/>
      <c r="D2" s="98" t="s">
        <v>31</v>
      </c>
      <c r="E2" s="99"/>
      <c r="F2" s="99"/>
      <c r="G2" s="99"/>
      <c r="H2" s="99"/>
      <c r="I2" s="99"/>
      <c r="J2" s="99"/>
      <c r="K2" s="100"/>
      <c r="L2" s="4"/>
      <c r="M2" s="4"/>
      <c r="N2" s="1"/>
    </row>
    <row r="3" spans="1:14" customFormat="1" ht="15" customHeight="1" x14ac:dyDescent="0.25">
      <c r="A3" s="86"/>
      <c r="B3" s="92"/>
      <c r="C3" s="93"/>
      <c r="D3" s="101" t="s">
        <v>27</v>
      </c>
      <c r="E3" s="102"/>
      <c r="F3" s="105" t="s">
        <v>26</v>
      </c>
      <c r="G3" s="106"/>
      <c r="H3" s="109" t="s">
        <v>11</v>
      </c>
      <c r="I3" s="110"/>
      <c r="J3" s="110"/>
      <c r="K3" s="111"/>
    </row>
    <row r="4" spans="1:14" customFormat="1" ht="42.6" customHeight="1" x14ac:dyDescent="0.25">
      <c r="A4" s="86"/>
      <c r="B4" s="94"/>
      <c r="C4" s="95"/>
      <c r="D4" s="103"/>
      <c r="E4" s="104"/>
      <c r="F4" s="107"/>
      <c r="G4" s="108"/>
      <c r="H4" s="112" t="s">
        <v>25</v>
      </c>
      <c r="I4" s="113"/>
      <c r="J4" s="88" t="s">
        <v>24</v>
      </c>
      <c r="K4" s="89"/>
    </row>
    <row r="5" spans="1:14" s="13" customFormat="1" ht="15" customHeight="1" x14ac:dyDescent="0.25">
      <c r="A5" s="87"/>
      <c r="B5" s="5" t="s">
        <v>15</v>
      </c>
      <c r="C5" s="6" t="s">
        <v>0</v>
      </c>
      <c r="D5" s="7" t="s">
        <v>15</v>
      </c>
      <c r="E5" s="8" t="s">
        <v>0</v>
      </c>
      <c r="F5" s="9" t="s">
        <v>15</v>
      </c>
      <c r="G5" s="10" t="s">
        <v>0</v>
      </c>
      <c r="H5" s="11" t="s">
        <v>15</v>
      </c>
      <c r="I5" s="71" t="s">
        <v>0</v>
      </c>
      <c r="J5" s="12" t="s">
        <v>15</v>
      </c>
      <c r="K5" s="70" t="s">
        <v>0</v>
      </c>
    </row>
    <row r="6" spans="1:14" s="13" customFormat="1" ht="15" customHeight="1" x14ac:dyDescent="0.25">
      <c r="A6" s="14" t="s">
        <v>2</v>
      </c>
      <c r="B6" s="15"/>
      <c r="C6" s="16"/>
      <c r="D6" s="17"/>
      <c r="E6" s="18"/>
      <c r="F6" s="19"/>
      <c r="G6" s="20"/>
      <c r="H6" s="21"/>
      <c r="I6" s="22"/>
      <c r="J6" s="23"/>
      <c r="K6" s="24"/>
    </row>
    <row r="7" spans="1:14" s="13" customFormat="1" ht="15" customHeight="1" x14ac:dyDescent="0.25">
      <c r="A7" s="25" t="s">
        <v>3</v>
      </c>
      <c r="B7" s="26">
        <v>51169</v>
      </c>
      <c r="C7" s="27">
        <f>PRODUCT(B7*100/B26)</f>
        <v>56.169180443039366</v>
      </c>
      <c r="D7" s="28">
        <v>25821</v>
      </c>
      <c r="E7" s="29">
        <f>PRODUCT(D7*100/D26)</f>
        <v>57.654177644799717</v>
      </c>
      <c r="F7" s="30">
        <f>SUM(H7,J7)</f>
        <v>25030</v>
      </c>
      <c r="G7" s="31">
        <f>PRODUCT(F7*100/F26)</f>
        <v>54.706795182829538</v>
      </c>
      <c r="H7" s="32">
        <v>8458</v>
      </c>
      <c r="I7" s="33">
        <f>PRODUCT(H7*100/H26)</f>
        <v>54.655896607431337</v>
      </c>
      <c r="J7" s="34">
        <v>16572</v>
      </c>
      <c r="K7" s="35">
        <f>PRODUCT(J7*100/J26)</f>
        <v>54.732809300482195</v>
      </c>
    </row>
    <row r="8" spans="1:14" s="13" customFormat="1" ht="15" customHeight="1" x14ac:dyDescent="0.25">
      <c r="A8" s="36" t="s">
        <v>4</v>
      </c>
      <c r="B8" s="37">
        <v>39929</v>
      </c>
      <c r="C8" s="38">
        <f>PRODUCT(B8*100/B26)</f>
        <v>43.830819556960634</v>
      </c>
      <c r="D8" s="39">
        <v>18965</v>
      </c>
      <c r="E8" s="40">
        <f>PRODUCT(D8*100/D26)</f>
        <v>42.345822355200283</v>
      </c>
      <c r="F8" s="72">
        <f>SUM(H8,J8)</f>
        <v>20723</v>
      </c>
      <c r="G8" s="41">
        <f>PRODUCT(F8*100/F26)</f>
        <v>45.293204817170462</v>
      </c>
      <c r="H8" s="42">
        <v>7017</v>
      </c>
      <c r="I8" s="43">
        <f>PRODUCT(H8*100/H26)</f>
        <v>45.344103392568663</v>
      </c>
      <c r="J8" s="44">
        <v>13706</v>
      </c>
      <c r="K8" s="45">
        <f>PRODUCT(J8*100/J26)</f>
        <v>45.267190699517805</v>
      </c>
    </row>
    <row r="9" spans="1:14" s="13" customFormat="1" ht="15" customHeight="1" x14ac:dyDescent="0.25">
      <c r="A9" s="14" t="s">
        <v>5</v>
      </c>
      <c r="B9" s="26"/>
      <c r="C9" s="27"/>
      <c r="D9" s="28"/>
      <c r="E9" s="29"/>
      <c r="F9" s="30"/>
      <c r="G9" s="31"/>
      <c r="H9" s="32"/>
      <c r="I9" s="33"/>
      <c r="J9" s="34"/>
      <c r="K9" s="35"/>
    </row>
    <row r="10" spans="1:14" s="13" customFormat="1" ht="15" customHeight="1" x14ac:dyDescent="0.25">
      <c r="A10" s="46" t="s">
        <v>6</v>
      </c>
      <c r="B10" s="26">
        <v>2676</v>
      </c>
      <c r="C10" s="27">
        <f>PRODUCT(B10*100/B26)</f>
        <v>2.9374958835539751</v>
      </c>
      <c r="D10" s="28">
        <v>523</v>
      </c>
      <c r="E10" s="29">
        <f>PRODUCT(D10*100/D26)</f>
        <v>1.1677756441745188</v>
      </c>
      <c r="F10" s="30">
        <f t="shared" ref="F10:F15" si="0">SUM(H10,J10)</f>
        <v>2075</v>
      </c>
      <c r="G10" s="31">
        <f>PRODUCT(F10*100/F26)</f>
        <v>4.5352217340939394</v>
      </c>
      <c r="H10" s="32">
        <v>657</v>
      </c>
      <c r="I10" s="33">
        <f>PRODUCT(H10*100/H26)</f>
        <v>4.245557350565428</v>
      </c>
      <c r="J10" s="34">
        <v>1418</v>
      </c>
      <c r="K10" s="35">
        <f>PRODUCT(J10*100/J26)</f>
        <v>4.6832683796816168</v>
      </c>
      <c r="L10" s="47"/>
      <c r="M10" s="48"/>
    </row>
    <row r="11" spans="1:14" s="13" customFormat="1" ht="15" customHeight="1" x14ac:dyDescent="0.25">
      <c r="A11" s="46" t="s">
        <v>7</v>
      </c>
      <c r="B11" s="26">
        <v>25498</v>
      </c>
      <c r="C11" s="27">
        <f>PRODUCT(B11*100/B26)</f>
        <v>27.989637533205997</v>
      </c>
      <c r="D11" s="28">
        <v>8677</v>
      </c>
      <c r="E11" s="29">
        <f>PRODUCT(D11*100/D26)</f>
        <v>19.374358058321796</v>
      </c>
      <c r="F11" s="30">
        <f t="shared" si="0"/>
        <v>16698</v>
      </c>
      <c r="G11" s="31">
        <f>PRODUCT(F11*100/F26)</f>
        <v>36.495967477542457</v>
      </c>
      <c r="H11" s="32">
        <v>4550</v>
      </c>
      <c r="I11" s="33">
        <f>PRODUCT(H11*100/H26)</f>
        <v>29.402261712439419</v>
      </c>
      <c r="J11" s="34">
        <v>12148</v>
      </c>
      <c r="K11" s="35">
        <f>PRODUCT(J11*100/J26)</f>
        <v>40.121540392364089</v>
      </c>
      <c r="L11" s="47"/>
    </row>
    <row r="12" spans="1:14" s="13" customFormat="1" ht="15" customHeight="1" x14ac:dyDescent="0.25">
      <c r="A12" s="46" t="s">
        <v>8</v>
      </c>
      <c r="B12" s="26">
        <v>40405</v>
      </c>
      <c r="C12" s="27">
        <f>PRODUCT(B12*100/B26)</f>
        <v>44.35333377242091</v>
      </c>
      <c r="D12" s="28">
        <v>24037</v>
      </c>
      <c r="E12" s="29">
        <f>PRODUCT(D12*100/D26)</f>
        <v>53.670789979011296</v>
      </c>
      <c r="F12" s="30">
        <f t="shared" si="0"/>
        <v>16278</v>
      </c>
      <c r="G12" s="31">
        <f>PRODUCT(F12*100/F26)</f>
        <v>35.577994885581276</v>
      </c>
      <c r="H12" s="32">
        <v>4746</v>
      </c>
      <c r="I12" s="33">
        <f>PRODUCT(H12*100/H26)</f>
        <v>30.668820678513733</v>
      </c>
      <c r="J12" s="34">
        <v>11532</v>
      </c>
      <c r="K12" s="35">
        <f>PRODUCT(J12*100/J26)</f>
        <v>38.08705991148689</v>
      </c>
      <c r="L12" s="47"/>
    </row>
    <row r="13" spans="1:14" s="13" customFormat="1" ht="15" customHeight="1" x14ac:dyDescent="0.25">
      <c r="A13" s="46" t="s">
        <v>9</v>
      </c>
      <c r="B13" s="26">
        <v>5733</v>
      </c>
      <c r="C13" s="27">
        <f>PRODUCT(B13*100/B26)</f>
        <v>6.2932226832641769</v>
      </c>
      <c r="D13" s="28">
        <v>3671</v>
      </c>
      <c r="E13" s="29">
        <f>PRODUCT(D13*100/D26)</f>
        <v>8.1967579154199974</v>
      </c>
      <c r="F13" s="30">
        <f t="shared" si="0"/>
        <v>2056</v>
      </c>
      <c r="G13" s="31">
        <f>PRODUCT(F13*100/F26)</f>
        <v>4.4936944025528378</v>
      </c>
      <c r="H13" s="32">
        <v>1061</v>
      </c>
      <c r="I13" s="33">
        <f>PRODUCT(H13*100/H26)</f>
        <v>6.8562197092084007</v>
      </c>
      <c r="J13" s="34">
        <v>995</v>
      </c>
      <c r="K13" s="35">
        <f>PRODUCT(J13*100/J26)</f>
        <v>3.2862144131052249</v>
      </c>
      <c r="L13" s="47"/>
    </row>
    <row r="14" spans="1:14" s="13" customFormat="1" ht="15" customHeight="1" x14ac:dyDescent="0.25">
      <c r="A14" s="46" t="s">
        <v>10</v>
      </c>
      <c r="B14" s="26">
        <v>12005</v>
      </c>
      <c r="C14" s="27">
        <f>PRODUCT(B14*100/B26)</f>
        <v>13.178115875211311</v>
      </c>
      <c r="D14" s="28">
        <v>7870</v>
      </c>
      <c r="E14" s="29">
        <f>PRODUCT(D14*100/D26)</f>
        <v>17.572455678113695</v>
      </c>
      <c r="F14" s="30">
        <f t="shared" si="0"/>
        <v>4122</v>
      </c>
      <c r="G14" s="31">
        <f>PRODUCT(F14*100/F26)</f>
        <v>9.0092452953904658</v>
      </c>
      <c r="H14" s="32">
        <v>2517</v>
      </c>
      <c r="I14" s="33">
        <f>PRODUCT(H14*100/H26)</f>
        <v>16.264943457189016</v>
      </c>
      <c r="J14" s="34">
        <v>1605</v>
      </c>
      <c r="K14" s="35">
        <f>PRODUCT(J14*100/J26)</f>
        <v>5.3008785256621973</v>
      </c>
      <c r="L14" s="47"/>
    </row>
    <row r="15" spans="1:14" s="13" customFormat="1" ht="15" customHeight="1" x14ac:dyDescent="0.25">
      <c r="A15" s="49" t="s">
        <v>13</v>
      </c>
      <c r="B15" s="37">
        <v>4781</v>
      </c>
      <c r="C15" s="38">
        <f>PRODUCT(B15*100/B26)</f>
        <v>5.2481942523436302</v>
      </c>
      <c r="D15" s="39">
        <v>8</v>
      </c>
      <c r="E15" s="40" t="s">
        <v>34</v>
      </c>
      <c r="F15" s="72">
        <f t="shared" si="0"/>
        <v>4524</v>
      </c>
      <c r="G15" s="41">
        <f>PRODUCT(F15*100/F26)</f>
        <v>9.8878762048390261</v>
      </c>
      <c r="H15" s="42">
        <v>1944</v>
      </c>
      <c r="I15" s="43">
        <f>PRODUCT(H15*100/H26)</f>
        <v>12.562197092084006</v>
      </c>
      <c r="J15" s="44">
        <v>2580</v>
      </c>
      <c r="K15" s="45">
        <f>PRODUCT(J15*100/J26)</f>
        <v>8.5210383776999805</v>
      </c>
      <c r="L15" s="47"/>
    </row>
    <row r="16" spans="1:14" s="13" customFormat="1" ht="15" customHeight="1" x14ac:dyDescent="0.25">
      <c r="A16" s="14" t="s">
        <v>14</v>
      </c>
      <c r="B16" s="26"/>
      <c r="C16" s="27"/>
      <c r="D16" s="28"/>
      <c r="E16" s="29"/>
      <c r="F16" s="73"/>
      <c r="G16" s="31"/>
      <c r="H16" s="32"/>
      <c r="I16" s="33"/>
      <c r="J16" s="34"/>
      <c r="K16" s="35"/>
      <c r="L16" s="47"/>
    </row>
    <row r="17" spans="1:12" s="13" customFormat="1" ht="15" customHeight="1" x14ac:dyDescent="0.25">
      <c r="A17" s="46" t="s">
        <v>23</v>
      </c>
      <c r="B17" s="26">
        <v>9445</v>
      </c>
      <c r="C17" s="27">
        <f>PRODUCT(B17*100/B26)</f>
        <v>10.367955388702276</v>
      </c>
      <c r="D17" s="28">
        <v>8571</v>
      </c>
      <c r="E17" s="29">
        <f>PRODUCT(D17*100/D26)</f>
        <v>19.13767695261912</v>
      </c>
      <c r="F17" s="30">
        <f t="shared" ref="F17" si="1">SUM(H17,J17)</f>
        <v>848</v>
      </c>
      <c r="G17" s="31">
        <f>PRODUCT(F17*100/F26)</f>
        <v>1.8534303761501978</v>
      </c>
      <c r="H17" s="32">
        <v>449</v>
      </c>
      <c r="I17" s="33">
        <f>PRODUCT(H17*100/H26)</f>
        <v>2.9014539579967691</v>
      </c>
      <c r="J17" s="34">
        <v>399</v>
      </c>
      <c r="K17" s="35">
        <f>PRODUCT(J17*100/J26)</f>
        <v>1.317788493295462</v>
      </c>
      <c r="L17" s="47"/>
    </row>
    <row r="18" spans="1:12" s="13" customFormat="1" ht="15" customHeight="1" x14ac:dyDescent="0.25">
      <c r="A18" s="46" t="s">
        <v>22</v>
      </c>
      <c r="B18" s="26">
        <f>SUM(B20,B21)</f>
        <v>50244</v>
      </c>
      <c r="C18" s="27">
        <f>PRODUCT(B18*100/B26)</f>
        <v>55.15379042349997</v>
      </c>
      <c r="D18" s="28">
        <f>SUM(D20,D21)</f>
        <v>27700</v>
      </c>
      <c r="E18" s="29">
        <f>PRODUCT(D18*100/D26)</f>
        <v>61.8496851694726</v>
      </c>
      <c r="F18" s="30">
        <f>SUM(F20,F21)</f>
        <v>22401</v>
      </c>
      <c r="G18" s="31">
        <f>PRODUCT(F18*100/F26)</f>
        <v>48.960723886958235</v>
      </c>
      <c r="H18" s="32">
        <f>SUM(H20,H21)</f>
        <v>9637</v>
      </c>
      <c r="I18" s="33">
        <f>PRODUCT(H18*100/H26)</f>
        <v>62.274636510500805</v>
      </c>
      <c r="J18" s="34">
        <f>SUM(J20,J21)</f>
        <v>12764</v>
      </c>
      <c r="K18" s="35">
        <f>PRODUCT(J18*100/J26)</f>
        <v>42.156020873241296</v>
      </c>
      <c r="L18" s="47"/>
    </row>
    <row r="19" spans="1:12" s="13" customFormat="1" ht="12" customHeight="1" x14ac:dyDescent="0.25">
      <c r="A19" s="50" t="s">
        <v>21</v>
      </c>
      <c r="B19" s="26"/>
      <c r="C19" s="27"/>
      <c r="D19" s="28"/>
      <c r="E19" s="29"/>
      <c r="F19" s="30"/>
      <c r="G19" s="31"/>
      <c r="H19" s="32"/>
      <c r="I19" s="33"/>
      <c r="J19" s="34"/>
      <c r="K19" s="35"/>
      <c r="L19" s="47"/>
    </row>
    <row r="20" spans="1:12" s="13" customFormat="1" ht="15" customHeight="1" x14ac:dyDescent="0.25">
      <c r="A20" s="50" t="s">
        <v>20</v>
      </c>
      <c r="B20" s="51">
        <v>42037</v>
      </c>
      <c r="C20" s="52">
        <f>PRODUCT(B20*100/B26)</f>
        <v>46.144811082570421</v>
      </c>
      <c r="D20" s="69">
        <v>26074</v>
      </c>
      <c r="E20" s="53">
        <f>PRODUCT(D20*100/D26)</f>
        <v>58.219086321618363</v>
      </c>
      <c r="F20" s="74">
        <f t="shared" ref="F20:F25" si="2">SUM(H20,J20)</f>
        <v>15845</v>
      </c>
      <c r="G20" s="54">
        <f>PRODUCT(F20*100/F26)</f>
        <v>34.631608856249862</v>
      </c>
      <c r="H20" s="55">
        <v>7311</v>
      </c>
      <c r="I20" s="56">
        <f>PRODUCT(H20*100/H26)</f>
        <v>47.243941841680126</v>
      </c>
      <c r="J20" s="57">
        <v>8534</v>
      </c>
      <c r="K20" s="58">
        <f>PRODUCT(J20*100/J26)</f>
        <v>28.185481207477377</v>
      </c>
      <c r="L20" s="47"/>
    </row>
    <row r="21" spans="1:12" s="13" customFormat="1" ht="15" customHeight="1" x14ac:dyDescent="0.25">
      <c r="A21" s="50" t="s">
        <v>19</v>
      </c>
      <c r="B21" s="51">
        <v>8207</v>
      </c>
      <c r="C21" s="52">
        <f>PRODUCT(B21*100/B26)</f>
        <v>9.0089793409295478</v>
      </c>
      <c r="D21" s="69">
        <v>1626</v>
      </c>
      <c r="E21" s="53">
        <f>PRODUCT(D21*100/D26)</f>
        <v>3.6305988478542401</v>
      </c>
      <c r="F21" s="74">
        <f t="shared" si="2"/>
        <v>6556</v>
      </c>
      <c r="G21" s="54">
        <f>PRODUCT(F21*100/F26)</f>
        <v>14.329115030708369</v>
      </c>
      <c r="H21" s="55">
        <v>2326</v>
      </c>
      <c r="I21" s="56">
        <f>PRODUCT(H21*100/H26)</f>
        <v>15.030694668820679</v>
      </c>
      <c r="J21" s="57">
        <v>4230</v>
      </c>
      <c r="K21" s="58">
        <f>PRODUCT(J21*100/J26)</f>
        <v>13.970539665763921</v>
      </c>
      <c r="L21" s="47"/>
    </row>
    <row r="22" spans="1:12" s="13" customFormat="1" ht="15" customHeight="1" x14ac:dyDescent="0.25">
      <c r="A22" s="46" t="s">
        <v>12</v>
      </c>
      <c r="B22" s="26">
        <v>3983</v>
      </c>
      <c r="C22" s="27">
        <f>PRODUCT(B22*100/B26)</f>
        <v>4.3722145381896418</v>
      </c>
      <c r="D22" s="28">
        <v>477</v>
      </c>
      <c r="E22" s="29">
        <f>PRODUCT(D22*100/D26)</f>
        <v>1.0650649756620372</v>
      </c>
      <c r="F22" s="30">
        <f t="shared" si="2"/>
        <v>3447</v>
      </c>
      <c r="G22" s="31">
        <f>PRODUCT(F22*100/F26)</f>
        <v>7.5339322011671364</v>
      </c>
      <c r="H22" s="32">
        <v>568</v>
      </c>
      <c r="I22" s="33">
        <f>PRODUCT(H22*100/H26)</f>
        <v>3.6704361873990305</v>
      </c>
      <c r="J22" s="34">
        <v>2879</v>
      </c>
      <c r="K22" s="35">
        <f>PRODUCT(J22*100/J26)</f>
        <v>9.5085540656582346</v>
      </c>
      <c r="L22" s="47"/>
    </row>
    <row r="23" spans="1:12" s="13" customFormat="1" ht="15" customHeight="1" x14ac:dyDescent="0.25">
      <c r="A23" s="46" t="s">
        <v>18</v>
      </c>
      <c r="B23" s="26">
        <v>1708</v>
      </c>
      <c r="C23" s="27">
        <f>PRODUCT(B23*100/B26)</f>
        <v>1.8749039495927462</v>
      </c>
      <c r="D23" s="28">
        <v>1261</v>
      </c>
      <c r="E23" s="29">
        <f>PRODUCT(D23*100/D26)</f>
        <v>2.8156120216138971</v>
      </c>
      <c r="F23" s="30">
        <f t="shared" si="2"/>
        <v>444</v>
      </c>
      <c r="G23" s="31">
        <f>PRODUCT(F23*100/F26)</f>
        <v>0.97042816864467907</v>
      </c>
      <c r="H23" s="32">
        <v>266</v>
      </c>
      <c r="I23" s="33">
        <f>PRODUCT(H23*100/H26)</f>
        <v>1.7189014539579968</v>
      </c>
      <c r="J23" s="34">
        <v>178</v>
      </c>
      <c r="K23" s="35">
        <f>PRODUCT(J23*100/J26)</f>
        <v>0.58788559350023117</v>
      </c>
      <c r="L23" s="47"/>
    </row>
    <row r="24" spans="1:12" s="13" customFormat="1" ht="15" customHeight="1" x14ac:dyDescent="0.25">
      <c r="A24" s="59" t="s">
        <v>17</v>
      </c>
      <c r="B24" s="26">
        <v>2547</v>
      </c>
      <c r="C24" s="27">
        <f>PRODUCT(B24*100/B26)</f>
        <v>2.7958901402884804</v>
      </c>
      <c r="D24" s="28">
        <v>1052</v>
      </c>
      <c r="E24" s="29">
        <f>PRODUCT(D24*100/D26)</f>
        <v>2.3489483320680571</v>
      </c>
      <c r="F24" s="30">
        <f t="shared" si="2"/>
        <v>1473</v>
      </c>
      <c r="G24" s="31">
        <f>PRODUCT(F24*100/F26)</f>
        <v>3.2194610189495769</v>
      </c>
      <c r="H24" s="32">
        <v>396</v>
      </c>
      <c r="I24" s="33">
        <f>PRODUCT(H24*100/H26)</f>
        <v>2.5589660743134086</v>
      </c>
      <c r="J24" s="34">
        <v>1077</v>
      </c>
      <c r="K24" s="35">
        <f>PRODUCT(J24*100/J26)</f>
        <v>3.5570381134817359</v>
      </c>
      <c r="L24" s="47"/>
    </row>
    <row r="25" spans="1:12" s="13" customFormat="1" ht="15" customHeight="1" x14ac:dyDescent="0.25">
      <c r="A25" s="46" t="s">
        <v>16</v>
      </c>
      <c r="B25" s="37">
        <v>23171</v>
      </c>
      <c r="C25" s="38">
        <f>PRODUCT(B25*100/B26)</f>
        <v>25.435245559726887</v>
      </c>
      <c r="D25" s="39">
        <v>5725</v>
      </c>
      <c r="E25" s="40">
        <f>PRODUCT(D25*100/D26)</f>
        <v>12.783012548564283</v>
      </c>
      <c r="F25" s="30">
        <f t="shared" si="2"/>
        <v>17140</v>
      </c>
      <c r="G25" s="41">
        <f>PRODUCT(F25*100/F26)</f>
        <v>37.462024348130178</v>
      </c>
      <c r="H25" s="32">
        <v>4159</v>
      </c>
      <c r="I25" s="33">
        <f>PRODUCT(H25*100/H26)</f>
        <v>26.875605815831989</v>
      </c>
      <c r="J25" s="34">
        <v>12981</v>
      </c>
      <c r="K25" s="35">
        <f>PRODUCT(J25*100/J26)</f>
        <v>42.872712860823043</v>
      </c>
      <c r="L25" s="47"/>
    </row>
    <row r="26" spans="1:12" s="68" customFormat="1" ht="21" customHeight="1" x14ac:dyDescent="0.25">
      <c r="A26" s="60" t="s">
        <v>1</v>
      </c>
      <c r="B26" s="75">
        <v>91098</v>
      </c>
      <c r="C26" s="76">
        <f>SUM(C17+C18+C22+C23+C24+C25)</f>
        <v>100</v>
      </c>
      <c r="D26" s="77">
        <v>44786</v>
      </c>
      <c r="E26" s="61">
        <f>SUM(E17+E18+E22+E23+E24+E25)</f>
        <v>100.00000000000001</v>
      </c>
      <c r="F26" s="62">
        <v>45753</v>
      </c>
      <c r="G26" s="78">
        <f>SUM(G17+G18+G22+G23+G24+G25)</f>
        <v>100</v>
      </c>
      <c r="H26" s="63">
        <v>15475</v>
      </c>
      <c r="I26" s="64">
        <f>SUM(I17+I18+I22+I23+I24+I25)</f>
        <v>100</v>
      </c>
      <c r="J26" s="65">
        <v>30278</v>
      </c>
      <c r="K26" s="66">
        <f>SUM(K17+K18+K22+K23+K24+K25)</f>
        <v>100</v>
      </c>
      <c r="L26" s="67"/>
    </row>
    <row r="27" spans="1:12" s="83" customFormat="1" ht="16.5" customHeight="1" x14ac:dyDescent="0.2">
      <c r="A27" s="114" t="s">
        <v>32</v>
      </c>
      <c r="B27" s="114"/>
      <c r="C27" s="114"/>
      <c r="D27" s="114"/>
      <c r="E27" s="114"/>
      <c r="F27" s="114"/>
      <c r="G27" s="81"/>
      <c r="H27" s="80"/>
      <c r="I27" s="81"/>
      <c r="J27" s="80"/>
      <c r="K27" s="81"/>
      <c r="L27" s="82"/>
    </row>
    <row r="28" spans="1:12" customFormat="1" ht="15" customHeight="1" x14ac:dyDescent="0.25">
      <c r="A28" s="96" t="s">
        <v>33</v>
      </c>
      <c r="B28" s="96"/>
      <c r="C28" s="96"/>
      <c r="D28" s="96"/>
      <c r="E28" s="96"/>
      <c r="F28" s="96"/>
      <c r="G28" s="96"/>
      <c r="H28" s="96"/>
      <c r="I28" s="96"/>
    </row>
    <row r="29" spans="1:12" customFormat="1" ht="19.5" customHeight="1" x14ac:dyDescent="0.25">
      <c r="A29" s="84" t="s">
        <v>29</v>
      </c>
      <c r="B29" s="3"/>
      <c r="C29" s="3"/>
      <c r="D29" s="3"/>
      <c r="E29" s="3"/>
      <c r="F29" s="3"/>
      <c r="G29" s="3"/>
      <c r="H29" s="3"/>
      <c r="I29" s="3"/>
    </row>
    <row r="30" spans="1:12" ht="15" x14ac:dyDescent="0.25">
      <c r="A30"/>
      <c r="B30"/>
      <c r="C30"/>
      <c r="D30"/>
      <c r="E30"/>
      <c r="F30"/>
      <c r="G30"/>
      <c r="H30"/>
      <c r="I30"/>
      <c r="J30" s="79"/>
      <c r="K30" s="79"/>
    </row>
  </sheetData>
  <mergeCells count="11">
    <mergeCell ref="A2:A5"/>
    <mergeCell ref="J4:K4"/>
    <mergeCell ref="B2:C4"/>
    <mergeCell ref="A28:I28"/>
    <mergeCell ref="A1:K1"/>
    <mergeCell ref="D2:K2"/>
    <mergeCell ref="D3:E4"/>
    <mergeCell ref="F3:G4"/>
    <mergeCell ref="H3:K3"/>
    <mergeCell ref="H4:I4"/>
    <mergeCell ref="A27:F27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spilles</cp:lastModifiedBy>
  <cp:lastPrinted>2014-01-11T16:24:21Z</cp:lastPrinted>
  <dcterms:created xsi:type="dcterms:W3CDTF">2010-10-29T12:03:34Z</dcterms:created>
  <dcterms:modified xsi:type="dcterms:W3CDTF">2014-09-02T08:41:22Z</dcterms:modified>
</cp:coreProperties>
</file>