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2" windowWidth="15180" windowHeight="7956" tabRatio="588" firstSheet="2" activeTab="2"/>
  </bookViews>
  <sheets>
    <sheet name="2006-2010 sum15-19" sheetId="8" r:id="rId1"/>
    <sheet name="2006-2010 sum20-24" sheetId="10" r:id="rId2"/>
    <sheet name="Schaubild A6.1-1" sheetId="14" r:id="rId3"/>
    <sheet name="Daten zum Schaubild A6.1-1" sheetId="15" r:id="rId4"/>
  </sheets>
  <definedNames>
    <definedName name="_xlnm.Print_Area" localSheetId="1">'2006-2010 sum20-24'!$A$1:$H$18</definedName>
  </definedNames>
  <calcPr calcId="145621"/>
</workbook>
</file>

<file path=xl/calcChain.xml><?xml version="1.0" encoding="utf-8"?>
<calcChain xmlns="http://schemas.openxmlformats.org/spreadsheetml/2006/main">
  <c r="H13" i="8" l="1"/>
  <c r="H15" i="10"/>
  <c r="H6" i="10"/>
  <c r="C21" i="8"/>
  <c r="D21" i="8"/>
  <c r="E21" i="8"/>
  <c r="F21" i="8"/>
  <c r="B21" i="8"/>
  <c r="B18" i="8"/>
  <c r="H10" i="10"/>
  <c r="H9" i="10"/>
  <c r="H8" i="10"/>
  <c r="H7" i="10"/>
  <c r="H5" i="10"/>
  <c r="G6" i="10"/>
  <c r="G7" i="10"/>
  <c r="G8" i="10"/>
  <c r="G9" i="10"/>
  <c r="G10" i="10"/>
  <c r="G15" i="10"/>
  <c r="G5" i="10"/>
  <c r="C17" i="8"/>
  <c r="C22" i="8" s="1"/>
  <c r="D17" i="8"/>
  <c r="D22" i="8" s="1"/>
  <c r="E17" i="8"/>
  <c r="E22" i="8" s="1"/>
  <c r="F17" i="8"/>
  <c r="F22" i="8" s="1"/>
  <c r="B17" i="8"/>
  <c r="B22" i="8" s="1"/>
  <c r="G12" i="8"/>
  <c r="G13" i="8"/>
  <c r="G15" i="8"/>
  <c r="G6" i="8"/>
  <c r="G7" i="8"/>
  <c r="G8" i="8"/>
  <c r="G9" i="8"/>
  <c r="G10" i="8"/>
  <c r="G5" i="8"/>
  <c r="H15" i="8"/>
  <c r="H12" i="8"/>
  <c r="H10" i="8"/>
  <c r="H9" i="8"/>
  <c r="H8" i="8"/>
  <c r="H7" i="8"/>
  <c r="H6" i="8"/>
  <c r="H5" i="8"/>
  <c r="H17" i="8" l="1"/>
  <c r="G17" i="8"/>
  <c r="C12" i="10"/>
  <c r="D12" i="10"/>
  <c r="E12" i="10"/>
  <c r="F12" i="10"/>
  <c r="C13" i="10"/>
  <c r="C16" i="10" s="1"/>
  <c r="D13" i="10"/>
  <c r="D16" i="10" s="1"/>
  <c r="E13" i="10"/>
  <c r="E16" i="10" s="1"/>
  <c r="F13" i="10"/>
  <c r="B13" i="10"/>
  <c r="B16" i="10" s="1"/>
  <c r="B12" i="10"/>
  <c r="B17" i="10" s="1"/>
  <c r="C17" i="10"/>
  <c r="D17" i="10"/>
  <c r="E17" i="10"/>
  <c r="F17" i="10"/>
  <c r="C18" i="10"/>
  <c r="D18" i="10"/>
  <c r="E18" i="10"/>
  <c r="F18" i="10"/>
  <c r="H18" i="10" s="1"/>
  <c r="B18" i="10"/>
  <c r="B19" i="8"/>
  <c r="H17" i="10" l="1"/>
  <c r="G13" i="10"/>
  <c r="G16" i="10" s="1"/>
  <c r="H13" i="10"/>
  <c r="F16" i="10"/>
  <c r="H16" i="10" s="1"/>
  <c r="H12" i="10"/>
  <c r="G12" i="10"/>
  <c r="C18" i="8"/>
  <c r="C19" i="8"/>
  <c r="F18" i="8" l="1"/>
  <c r="H18" i="8" s="1"/>
  <c r="F19" i="8"/>
  <c r="H19" i="8" s="1"/>
  <c r="D18" i="8"/>
  <c r="E18" i="8"/>
  <c r="D19" i="8"/>
  <c r="E19" i="8"/>
</calcChain>
</file>

<file path=xl/sharedStrings.xml><?xml version="1.0" encoding="utf-8"?>
<sst xmlns="http://schemas.openxmlformats.org/spreadsheetml/2006/main" count="34" uniqueCount="23">
  <si>
    <t>Berufsausbildung</t>
  </si>
  <si>
    <t xml:space="preserve">Integration </t>
  </si>
  <si>
    <t>Hochschulreife</t>
  </si>
  <si>
    <t>Studium</t>
  </si>
  <si>
    <t>Sek. 1</t>
  </si>
  <si>
    <t>Weiterbildung</t>
  </si>
  <si>
    <t>FormBild</t>
  </si>
  <si>
    <t>Auge</t>
  </si>
  <si>
    <t>Wohnbevölkerung</t>
  </si>
  <si>
    <t>Anteile Auge</t>
  </si>
  <si>
    <t>Anteile FormBild</t>
  </si>
  <si>
    <t>Zahlen summiert für 15-19-Jährige</t>
  </si>
  <si>
    <t>Zahlen summiert für 20-24-Jährige</t>
  </si>
  <si>
    <t>15-19 Jahre</t>
  </si>
  <si>
    <t>20-24 Jahre</t>
  </si>
  <si>
    <t>Diff. Abs.</t>
  </si>
  <si>
    <t>Rest=Wohn-Formbild</t>
  </si>
  <si>
    <t>Diff.absl.</t>
  </si>
  <si>
    <t>Rest=Wohn-Formb</t>
  </si>
  <si>
    <t>Anteil Sek. 1</t>
  </si>
  <si>
    <t>Anteil Rest</t>
  </si>
  <si>
    <t>Quelle: "Integrierte Ausbildungsberichterstattung" auf Basis der Daten der statistischen Ämter des Bundes und der Länder sowie der Bundesagentur für Arbeit, Datenstand: 07.02.2014; Bevölkerungsfortschreibung GENISIS-Online (Abruf: 11.02.2014)</t>
  </si>
  <si>
    <r>
      <t>Schaubild A6.1-1: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Junge Menschen in formaler Bildung (FormBild) nach Altersgruppen 2006 bis 2012 (in %) </t>
    </r>
    <r>
      <rPr>
        <sz val="10"/>
        <rFont val="Arial"/>
        <family val="2"/>
      </rPr>
      <t>(Bestandsdaten; 100% = Wohnbevölkerung im jeweiligen Alter)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</si>
</sst>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9" fontId="0" fillId="0" borderId="0" xfId="1" applyFont="1"/>
    <xf numFmtId="1" fontId="0" fillId="0" borderId="0" xfId="0" applyNumberFormat="1"/>
    <xf numFmtId="0" fontId="2" fillId="0" borderId="0" xfId="2"/>
    <xf numFmtId="9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2" xfId="1" applyNumberFormat="1" applyFont="1" applyBorder="1"/>
    <xf numFmtId="3" fontId="0" fillId="0" borderId="2" xfId="0" applyNumberFormat="1" applyBorder="1"/>
    <xf numFmtId="3" fontId="0" fillId="0" borderId="0" xfId="0" applyNumberFormat="1"/>
    <xf numFmtId="3" fontId="0" fillId="0" borderId="2" xfId="0" applyNumberFormat="1" applyBorder="1" applyAlignment="1">
      <alignment horizontal="right"/>
    </xf>
    <xf numFmtId="0" fontId="0" fillId="0" borderId="4" xfId="0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9" fontId="0" fillId="0" borderId="4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wrapText="1"/>
    </xf>
  </cellXfs>
  <cellStyles count="3">
    <cellStyle name="Prozent" xfId="1" builtinId="5"/>
    <cellStyle name="Standard" xfId="0" builtinId="0"/>
    <cellStyle name="Überschrift" xfId="2" builtinId="15"/>
  </cellStyles>
  <dxfs count="0"/>
  <tableStyles count="0" defaultTableStyle="TableStyleMedium9" defaultPivotStyle="PivotStyleLight16"/>
  <colors>
    <mruColors>
      <color rgb="FFFFFF66"/>
      <color rgb="FF5CBD2B"/>
      <color rgb="FFF0A628"/>
      <color rgb="FFF79646"/>
      <color rgb="FF0768B2"/>
      <color rgb="FFEAEAEA"/>
      <color rgb="FF8441FD"/>
      <color rgb="FFBCF781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15753159629475E-2"/>
          <c:y val="6.6872022228892936E-2"/>
          <c:w val="0.71442829778883832"/>
          <c:h val="0.83517429822738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A6.1-1'!$A$4</c:f>
              <c:strCache>
                <c:ptCount val="1"/>
                <c:pt idx="0">
                  <c:v>15-19 Jahre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89,9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92,4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92,1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90,4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A6.1-1'!$B$3:$H$3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'Daten zum Schaubild A6.1-1'!$B$4:$H$4</c:f>
              <c:numCache>
                <c:formatCode>0.0%</c:formatCode>
                <c:ptCount val="7"/>
                <c:pt idx="0">
                  <c:v>0.89328472162144701</c:v>
                </c:pt>
                <c:pt idx="1">
                  <c:v>0.89114518225857453</c:v>
                </c:pt>
                <c:pt idx="2">
                  <c:v>0.89894031426702647</c:v>
                </c:pt>
                <c:pt idx="3">
                  <c:v>0.90216424465471046</c:v>
                </c:pt>
                <c:pt idx="4">
                  <c:v>0.92423208998950346</c:v>
                </c:pt>
                <c:pt idx="5">
                  <c:v>0.92073373064128505</c:v>
                </c:pt>
                <c:pt idx="6">
                  <c:v>0.90367176116773917</c:v>
                </c:pt>
              </c:numCache>
            </c:numRef>
          </c:val>
        </c:ser>
        <c:ser>
          <c:idx val="1"/>
          <c:order val="1"/>
          <c:tx>
            <c:strRef>
              <c:f>'Daten zum Schaubild A6.1-1'!$A$5</c:f>
              <c:strCache>
                <c:ptCount val="1"/>
                <c:pt idx="0">
                  <c:v>20-24 Jahre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41,6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42,2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43,8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44,8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45,4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46,3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A6.1-1'!$B$3:$H$3</c:f>
              <c:numCache>
                <c:formatCode>General</c:formatCode>
                <c:ptCount val="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</c:numCache>
            </c:numRef>
          </c:cat>
          <c:val>
            <c:numRef>
              <c:f>'Daten zum Schaubild A6.1-1'!$B$5:$H$5</c:f>
              <c:numCache>
                <c:formatCode>0.0%</c:formatCode>
                <c:ptCount val="7"/>
                <c:pt idx="0">
                  <c:v>0.41568745140019014</c:v>
                </c:pt>
                <c:pt idx="1">
                  <c:v>0.42230542683554734</c:v>
                </c:pt>
                <c:pt idx="2">
                  <c:v>0.43775662833003287</c:v>
                </c:pt>
                <c:pt idx="3">
                  <c:v>0.44814718215195715</c:v>
                </c:pt>
                <c:pt idx="4">
                  <c:v>0.45439833658627488</c:v>
                </c:pt>
                <c:pt idx="5">
                  <c:v>0.46325122179389988</c:v>
                </c:pt>
                <c:pt idx="6">
                  <c:v>0.47176660152148986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93664"/>
        <c:axId val="131011712"/>
      </c:barChart>
      <c:catAx>
        <c:axId val="1193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011712"/>
        <c:crosses val="autoZero"/>
        <c:auto val="1"/>
        <c:lblAlgn val="ctr"/>
        <c:lblOffset val="100"/>
        <c:noMultiLvlLbl val="0"/>
      </c:catAx>
      <c:valAx>
        <c:axId val="1310117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939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07178777899768"/>
          <c:y val="0.4058340068195288"/>
          <c:w val="0.18271863114162037"/>
          <c:h val="0.2235222943173159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66674</xdr:rowOff>
    </xdr:from>
    <xdr:to>
      <xdr:col>6</xdr:col>
      <xdr:colOff>66675</xdr:colOff>
      <xdr:row>21</xdr:row>
      <xdr:rowOff>76199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zoomScaleNormal="100" zoomScaleSheetLayoutView="120" workbookViewId="0">
      <selection activeCell="J17" sqref="J17"/>
    </sheetView>
  </sheetViews>
  <sheetFormatPr baseColWidth="10" defaultRowHeight="14.4" x14ac:dyDescent="0.3"/>
  <cols>
    <col min="1" max="1" width="17.88671875" customWidth="1"/>
    <col min="3" max="3" width="13.109375" bestFit="1" customWidth="1"/>
    <col min="8" max="8" width="9.6640625" customWidth="1"/>
  </cols>
  <sheetData>
    <row r="2" spans="1:8" ht="22.8" x14ac:dyDescent="0.4">
      <c r="A2" s="4" t="s">
        <v>11</v>
      </c>
      <c r="B2" s="4"/>
      <c r="C2" s="4"/>
      <c r="H2" s="3"/>
    </row>
    <row r="3" spans="1:8" ht="15" x14ac:dyDescent="0.25">
      <c r="H3" s="3"/>
    </row>
    <row r="4" spans="1:8" s="6" customFormat="1" ht="15" x14ac:dyDescent="0.25">
      <c r="B4" s="9">
        <v>2006</v>
      </c>
      <c r="C4" s="7">
        <v>2007</v>
      </c>
      <c r="D4" s="7">
        <v>2008</v>
      </c>
      <c r="E4" s="7">
        <v>2009</v>
      </c>
      <c r="F4" s="7">
        <v>2010</v>
      </c>
      <c r="G4" s="7" t="s">
        <v>15</v>
      </c>
      <c r="H4" s="8"/>
    </row>
    <row r="5" spans="1:8" ht="15" x14ac:dyDescent="0.25">
      <c r="A5" t="s">
        <v>0</v>
      </c>
      <c r="B5" s="11">
        <v>1080489</v>
      </c>
      <c r="C5" s="12">
        <v>1072119</v>
      </c>
      <c r="D5" s="12">
        <v>1048957</v>
      </c>
      <c r="E5" s="12">
        <v>986847</v>
      </c>
      <c r="F5" s="12">
        <v>921120</v>
      </c>
      <c r="G5" s="12">
        <f>F5-B5</f>
        <v>-159369</v>
      </c>
      <c r="H5" s="1">
        <f t="shared" ref="H5:H10" si="0">F5/B5-1</f>
        <v>-0.14749710547724226</v>
      </c>
    </row>
    <row r="6" spans="1:8" ht="15" x14ac:dyDescent="0.25">
      <c r="A6" t="s">
        <v>1</v>
      </c>
      <c r="B6" s="11">
        <v>476536</v>
      </c>
      <c r="C6" s="12">
        <v>447224</v>
      </c>
      <c r="D6" s="12">
        <v>410974</v>
      </c>
      <c r="E6" s="12">
        <v>359180</v>
      </c>
      <c r="F6" s="12">
        <v>330680</v>
      </c>
      <c r="G6" s="12">
        <f t="shared" ref="G6:G10" si="1">F6-B6</f>
        <v>-145856</v>
      </c>
      <c r="H6" s="1">
        <f t="shared" si="0"/>
        <v>-0.30607551160877666</v>
      </c>
    </row>
    <row r="7" spans="1:8" ht="15" x14ac:dyDescent="0.25">
      <c r="A7" t="s">
        <v>2</v>
      </c>
      <c r="B7" s="11">
        <v>1077303</v>
      </c>
      <c r="C7" s="12">
        <v>1085627</v>
      </c>
      <c r="D7" s="12">
        <v>1176691</v>
      </c>
      <c r="E7" s="12">
        <v>1247747</v>
      </c>
      <c r="F7" s="12">
        <v>1313891</v>
      </c>
      <c r="G7" s="12">
        <f t="shared" si="1"/>
        <v>236588</v>
      </c>
      <c r="H7" s="1">
        <f t="shared" si="0"/>
        <v>0.21961138138480996</v>
      </c>
    </row>
    <row r="8" spans="1:8" ht="15" x14ac:dyDescent="0.25">
      <c r="A8" t="s">
        <v>3</v>
      </c>
      <c r="B8" s="11">
        <v>63023</v>
      </c>
      <c r="C8" s="12">
        <v>68343</v>
      </c>
      <c r="D8" s="12">
        <v>75177</v>
      </c>
      <c r="E8" s="12">
        <v>82365</v>
      </c>
      <c r="F8" s="12">
        <v>83584</v>
      </c>
      <c r="G8" s="12">
        <f t="shared" si="1"/>
        <v>20561</v>
      </c>
      <c r="H8" s="1">
        <f t="shared" si="0"/>
        <v>0.32624597369214414</v>
      </c>
    </row>
    <row r="9" spans="1:8" ht="15" x14ac:dyDescent="0.25">
      <c r="A9" t="s">
        <v>5</v>
      </c>
      <c r="B9" s="11">
        <v>18522</v>
      </c>
      <c r="C9" s="12">
        <v>18115</v>
      </c>
      <c r="D9" s="12">
        <v>19352</v>
      </c>
      <c r="E9" s="12">
        <v>21193</v>
      </c>
      <c r="F9" s="12">
        <v>19104</v>
      </c>
      <c r="G9" s="12">
        <f t="shared" si="1"/>
        <v>582</v>
      </c>
      <c r="H9" s="1">
        <f t="shared" si="0"/>
        <v>3.1422092646582467E-2</v>
      </c>
    </row>
    <row r="10" spans="1:8" ht="15" x14ac:dyDescent="0.25">
      <c r="A10" t="s">
        <v>4</v>
      </c>
      <c r="B10" s="11">
        <v>1538274</v>
      </c>
      <c r="C10" s="12">
        <v>1446127</v>
      </c>
      <c r="D10" s="12">
        <v>1295769</v>
      </c>
      <c r="E10" s="12">
        <v>1197376</v>
      </c>
      <c r="F10" s="12">
        <v>1158306</v>
      </c>
      <c r="G10" s="12">
        <f t="shared" si="1"/>
        <v>-379968</v>
      </c>
      <c r="H10" s="1">
        <f t="shared" si="0"/>
        <v>-0.24700931043494201</v>
      </c>
    </row>
    <row r="12" spans="1:8" ht="15" x14ac:dyDescent="0.25">
      <c r="A12" t="s">
        <v>7</v>
      </c>
      <c r="B12" s="11">
        <v>2697351</v>
      </c>
      <c r="C12" s="12">
        <v>2673313</v>
      </c>
      <c r="D12" s="12">
        <v>2711799</v>
      </c>
      <c r="E12" s="12">
        <v>2676139</v>
      </c>
      <c r="F12" s="12">
        <v>2649275</v>
      </c>
      <c r="G12" s="12">
        <f>F12-B12</f>
        <v>-48076</v>
      </c>
      <c r="H12" s="1">
        <f>F12/B12-1</f>
        <v>-1.782341267413845E-2</v>
      </c>
    </row>
    <row r="13" spans="1:8" ht="15" x14ac:dyDescent="0.25">
      <c r="A13" t="s">
        <v>6</v>
      </c>
      <c r="B13" s="11">
        <v>4254147</v>
      </c>
      <c r="C13" s="12">
        <v>4137555</v>
      </c>
      <c r="D13" s="12">
        <v>4026920</v>
      </c>
      <c r="E13" s="12">
        <v>3894708</v>
      </c>
      <c r="F13" s="12">
        <v>3826685</v>
      </c>
      <c r="G13" s="12">
        <f>F13-B13</f>
        <v>-427462</v>
      </c>
      <c r="H13" s="1">
        <f>F13/B13-1</f>
        <v>-0.10048124806218495</v>
      </c>
    </row>
    <row r="14" spans="1:8" ht="15" x14ac:dyDescent="0.25">
      <c r="B14" s="11"/>
      <c r="C14" s="12"/>
      <c r="D14" s="12"/>
      <c r="E14" s="12"/>
      <c r="F14" s="12"/>
      <c r="G14" s="12"/>
      <c r="H14" s="2"/>
    </row>
    <row r="15" spans="1:8" x14ac:dyDescent="0.3">
      <c r="A15" t="s">
        <v>8</v>
      </c>
      <c r="B15" s="13">
        <v>4762364</v>
      </c>
      <c r="C15" s="12">
        <v>4642964</v>
      </c>
      <c r="D15" s="12">
        <v>4479630</v>
      </c>
      <c r="E15" s="12">
        <v>4317072</v>
      </c>
      <c r="F15" s="12">
        <v>4140394</v>
      </c>
      <c r="G15" s="12">
        <f>F15-B15</f>
        <v>-621970</v>
      </c>
      <c r="H15" s="1">
        <f>F15/B15-1</f>
        <v>-0.1306011048294502</v>
      </c>
    </row>
    <row r="16" spans="1:8" s="14" customFormat="1" ht="15" x14ac:dyDescent="0.25">
      <c r="A16"/>
      <c r="B16" s="13"/>
      <c r="C16" s="12"/>
      <c r="D16" s="12"/>
      <c r="E16" s="12"/>
      <c r="F16" s="12"/>
      <c r="G16" s="12"/>
      <c r="H16" s="1"/>
    </row>
    <row r="17" spans="1:8" ht="15" x14ac:dyDescent="0.25">
      <c r="A17" t="s">
        <v>16</v>
      </c>
      <c r="B17" s="11">
        <f t="shared" ref="B17:G17" si="2">B15-SUM(B5:B10)</f>
        <v>508217</v>
      </c>
      <c r="C17" s="11">
        <f t="shared" si="2"/>
        <v>505409</v>
      </c>
      <c r="D17" s="11">
        <f t="shared" si="2"/>
        <v>452710</v>
      </c>
      <c r="E17" s="11">
        <f t="shared" si="2"/>
        <v>422364</v>
      </c>
      <c r="F17" s="11">
        <f t="shared" si="2"/>
        <v>313709</v>
      </c>
      <c r="G17" s="11">
        <f t="shared" si="2"/>
        <v>-194508</v>
      </c>
      <c r="H17" s="1">
        <f>F17/B17-1</f>
        <v>-0.38272627637406853</v>
      </c>
    </row>
    <row r="18" spans="1:8" ht="15" x14ac:dyDescent="0.25">
      <c r="A18" s="14" t="s">
        <v>9</v>
      </c>
      <c r="B18" s="15">
        <f>B12/B15</f>
        <v>0.56638908743640759</v>
      </c>
      <c r="C18" s="16">
        <f>C12/C15</f>
        <v>0.57577724057304769</v>
      </c>
      <c r="D18" s="16">
        <f>D12/D15</f>
        <v>0.60536227322345815</v>
      </c>
      <c r="E18" s="16">
        <f>E12/E15</f>
        <v>0.61989677262737342</v>
      </c>
      <c r="F18" s="16">
        <f>F12/F15</f>
        <v>0.63986060263829969</v>
      </c>
      <c r="G18" s="16"/>
      <c r="H18" s="17">
        <f>F18/B18-1</f>
        <v>0.12971915743369844</v>
      </c>
    </row>
    <row r="19" spans="1:8" ht="15" x14ac:dyDescent="0.25">
      <c r="A19" t="s">
        <v>10</v>
      </c>
      <c r="B19" s="10">
        <f>B13/B15</f>
        <v>0.89328472162144679</v>
      </c>
      <c r="C19" s="1">
        <f>C13/C15</f>
        <v>0.89114518225857453</v>
      </c>
      <c r="D19" s="1">
        <f>D13/D15</f>
        <v>0.89894031426702647</v>
      </c>
      <c r="E19" s="1">
        <f>E13/E15</f>
        <v>0.90216424465471046</v>
      </c>
      <c r="F19" s="1">
        <f>F13/F15</f>
        <v>0.92423208998950346</v>
      </c>
      <c r="G19" s="1"/>
      <c r="H19" s="2">
        <f>F19/B19-1</f>
        <v>3.4644461747742161E-2</v>
      </c>
    </row>
    <row r="21" spans="1:8" ht="15" x14ac:dyDescent="0.25">
      <c r="A21" t="s">
        <v>19</v>
      </c>
      <c r="B21" s="5">
        <f>B10/B15</f>
        <v>0.32300638926381942</v>
      </c>
      <c r="C21" s="5">
        <f>C10/C15</f>
        <v>0.31146633917471683</v>
      </c>
      <c r="D21" s="5">
        <f>D10/D15</f>
        <v>0.28925804140074068</v>
      </c>
      <c r="E21" s="5">
        <f>E10/E15</f>
        <v>0.27735835770170153</v>
      </c>
      <c r="F21" s="5">
        <f>F10/F15</f>
        <v>0.27975743371283024</v>
      </c>
      <c r="G21" s="5"/>
    </row>
    <row r="22" spans="1:8" ht="15" x14ac:dyDescent="0.25">
      <c r="A22" t="s">
        <v>20</v>
      </c>
      <c r="B22" s="2">
        <f>B17/B15</f>
        <v>0.10671527837855317</v>
      </c>
      <c r="C22" s="2">
        <f t="shared" ref="C22:F22" si="3">C17/C15</f>
        <v>0.10885481774142552</v>
      </c>
      <c r="D22" s="2">
        <f t="shared" si="3"/>
        <v>0.10105968573297348</v>
      </c>
      <c r="E22" s="2">
        <f t="shared" si="3"/>
        <v>9.7835755345289585E-2</v>
      </c>
      <c r="F22" s="2">
        <f t="shared" si="3"/>
        <v>7.5767910010496584E-2</v>
      </c>
    </row>
  </sheetData>
  <pageMargins left="0.7" right="0.7" top="0.78740157499999996" bottom="0.78740157499999996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zoomScale="80" zoomScaleNormal="80" zoomScaleSheetLayoutView="140" workbookViewId="0">
      <selection activeCell="H16" sqref="H16"/>
    </sheetView>
  </sheetViews>
  <sheetFormatPr baseColWidth="10" defaultRowHeight="14.4" x14ac:dyDescent="0.3"/>
  <cols>
    <col min="1" max="1" width="17.88671875" customWidth="1"/>
    <col min="3" max="3" width="13.109375" bestFit="1" customWidth="1"/>
  </cols>
  <sheetData>
    <row r="2" spans="1:9" ht="22.8" x14ac:dyDescent="0.4">
      <c r="A2" s="4" t="s">
        <v>12</v>
      </c>
      <c r="B2" s="4"/>
      <c r="C2" s="4"/>
      <c r="H2" s="3"/>
    </row>
    <row r="3" spans="1:9" ht="15" x14ac:dyDescent="0.25">
      <c r="H3" s="3"/>
    </row>
    <row r="4" spans="1:9" s="6" customFormat="1" ht="15" x14ac:dyDescent="0.25">
      <c r="A4" s="20"/>
      <c r="B4" s="7">
        <v>2006</v>
      </c>
      <c r="C4" s="7">
        <v>2007</v>
      </c>
      <c r="D4" s="7">
        <v>2008</v>
      </c>
      <c r="E4" s="7">
        <v>2009</v>
      </c>
      <c r="F4" s="7">
        <v>2010</v>
      </c>
      <c r="G4" s="9" t="s">
        <v>17</v>
      </c>
      <c r="H4" s="8"/>
    </row>
    <row r="5" spans="1:9" ht="15" x14ac:dyDescent="0.25">
      <c r="A5" s="19" t="s">
        <v>0</v>
      </c>
      <c r="B5" s="12">
        <v>849621</v>
      </c>
      <c r="C5" s="12">
        <v>895940</v>
      </c>
      <c r="D5" s="12">
        <v>937149</v>
      </c>
      <c r="E5" s="12">
        <v>945165</v>
      </c>
      <c r="F5" s="12">
        <v>939458</v>
      </c>
      <c r="G5" s="11">
        <f>F5-B5</f>
        <v>89837</v>
      </c>
      <c r="H5" s="1">
        <f t="shared" ref="H5:H10" si="0">F5/B5-1</f>
        <v>0.10573773482529258</v>
      </c>
      <c r="I5" s="1"/>
    </row>
    <row r="6" spans="1:9" ht="15" x14ac:dyDescent="0.25">
      <c r="A6" s="19" t="s">
        <v>1</v>
      </c>
      <c r="B6" s="12">
        <v>37064</v>
      </c>
      <c r="C6" s="12">
        <v>38015</v>
      </c>
      <c r="D6" s="12">
        <v>37427</v>
      </c>
      <c r="E6" s="12">
        <v>34416</v>
      </c>
      <c r="F6" s="12">
        <v>33000</v>
      </c>
      <c r="G6" s="11">
        <f t="shared" ref="G6:G15" si="1">F6-B6</f>
        <v>-4064</v>
      </c>
      <c r="H6" s="1">
        <f>F6/B6-1</f>
        <v>-0.109648176127779</v>
      </c>
    </row>
    <row r="7" spans="1:9" ht="15" x14ac:dyDescent="0.25">
      <c r="A7" s="19" t="s">
        <v>2</v>
      </c>
      <c r="B7" s="12">
        <v>79704</v>
      </c>
      <c r="C7" s="12">
        <v>80968</v>
      </c>
      <c r="D7" s="12">
        <v>81365</v>
      </c>
      <c r="E7" s="12">
        <v>80574</v>
      </c>
      <c r="F7" s="12">
        <v>84168</v>
      </c>
      <c r="G7" s="11">
        <f t="shared" si="1"/>
        <v>4464</v>
      </c>
      <c r="H7" s="1">
        <f t="shared" si="0"/>
        <v>5.6007226738933991E-2</v>
      </c>
    </row>
    <row r="8" spans="1:9" ht="15" x14ac:dyDescent="0.25">
      <c r="A8" s="19" t="s">
        <v>3</v>
      </c>
      <c r="B8" s="12">
        <v>954290</v>
      </c>
      <c r="C8" s="12">
        <v>942783</v>
      </c>
      <c r="D8" s="12">
        <v>993955</v>
      </c>
      <c r="E8" s="12">
        <v>1047663</v>
      </c>
      <c r="F8" s="12">
        <v>1108854</v>
      </c>
      <c r="G8" s="11">
        <f t="shared" si="1"/>
        <v>154564</v>
      </c>
      <c r="H8" s="1">
        <f t="shared" si="0"/>
        <v>0.16196753607393988</v>
      </c>
    </row>
    <row r="9" spans="1:9" ht="15" x14ac:dyDescent="0.25">
      <c r="A9" s="19" t="s">
        <v>5</v>
      </c>
      <c r="B9" s="12">
        <v>92716</v>
      </c>
      <c r="C9" s="12">
        <v>90750</v>
      </c>
      <c r="D9" s="12">
        <v>93022</v>
      </c>
      <c r="E9" s="12">
        <v>101583</v>
      </c>
      <c r="F9" s="12">
        <v>102757</v>
      </c>
      <c r="G9" s="11">
        <f t="shared" si="1"/>
        <v>10041</v>
      </c>
      <c r="H9" s="1">
        <f t="shared" si="0"/>
        <v>0.10829845981276165</v>
      </c>
    </row>
    <row r="10" spans="1:9" ht="15" x14ac:dyDescent="0.25">
      <c r="A10" s="19" t="s">
        <v>4</v>
      </c>
      <c r="B10" s="12">
        <v>1970</v>
      </c>
      <c r="C10" s="12">
        <v>2048</v>
      </c>
      <c r="D10" s="12">
        <v>2019</v>
      </c>
      <c r="E10" s="12">
        <v>1962</v>
      </c>
      <c r="F10" s="12">
        <v>1933</v>
      </c>
      <c r="G10" s="11">
        <f t="shared" si="1"/>
        <v>-37</v>
      </c>
      <c r="H10" s="1">
        <f t="shared" si="0"/>
        <v>-1.8781725888324829E-2</v>
      </c>
    </row>
    <row r="11" spans="1:9" ht="15" x14ac:dyDescent="0.25">
      <c r="A11" s="19"/>
      <c r="B11" s="12"/>
      <c r="C11" s="12"/>
      <c r="D11" s="12"/>
      <c r="E11" s="12"/>
      <c r="F11" s="12"/>
      <c r="G11" s="11"/>
      <c r="H11" s="1"/>
    </row>
    <row r="12" spans="1:9" ht="15" x14ac:dyDescent="0.25">
      <c r="A12" s="19" t="s">
        <v>7</v>
      </c>
      <c r="B12" s="12">
        <f>B5+B6+B7+B8</f>
        <v>1920679</v>
      </c>
      <c r="C12" s="12">
        <f t="shared" ref="C12:F12" si="2">C5+C6+C7+C8</f>
        <v>1957706</v>
      </c>
      <c r="D12" s="12">
        <f t="shared" si="2"/>
        <v>2049896</v>
      </c>
      <c r="E12" s="12">
        <f t="shared" si="2"/>
        <v>2107818</v>
      </c>
      <c r="F12" s="12">
        <f t="shared" si="2"/>
        <v>2165480</v>
      </c>
      <c r="G12" s="11">
        <f t="shared" si="1"/>
        <v>244801</v>
      </c>
      <c r="H12" s="1">
        <f>F12/B12-1</f>
        <v>0.12745544674565612</v>
      </c>
    </row>
    <row r="13" spans="1:9" ht="15" x14ac:dyDescent="0.25">
      <c r="A13" s="19" t="s">
        <v>6</v>
      </c>
      <c r="B13" s="12">
        <f>B5+B6+B7+B8+B9+B10</f>
        <v>2015365</v>
      </c>
      <c r="C13" s="12">
        <f t="shared" ref="C13:F13" si="3">C5+C6+C7+C8+C9+C10</f>
        <v>2050504</v>
      </c>
      <c r="D13" s="12">
        <f t="shared" si="3"/>
        <v>2144937</v>
      </c>
      <c r="E13" s="12">
        <f t="shared" si="3"/>
        <v>2211363</v>
      </c>
      <c r="F13" s="12">
        <f t="shared" si="3"/>
        <v>2270170</v>
      </c>
      <c r="G13" s="11">
        <f t="shared" si="1"/>
        <v>254805</v>
      </c>
      <c r="H13" s="1">
        <f>F13/B13-1</f>
        <v>0.12643119236465861</v>
      </c>
    </row>
    <row r="14" spans="1:9" ht="15" x14ac:dyDescent="0.25">
      <c r="A14" s="19"/>
      <c r="B14" s="12"/>
      <c r="C14" s="12"/>
      <c r="D14" s="12"/>
      <c r="E14" s="12"/>
      <c r="F14" s="12"/>
      <c r="G14" s="11"/>
      <c r="H14" s="1"/>
    </row>
    <row r="15" spans="1:9" x14ac:dyDescent="0.3">
      <c r="A15" s="19" t="s">
        <v>8</v>
      </c>
      <c r="B15" s="21">
        <v>4848270</v>
      </c>
      <c r="C15" s="12">
        <v>4855500</v>
      </c>
      <c r="D15" s="12">
        <v>4899839</v>
      </c>
      <c r="E15" s="12">
        <v>4934457</v>
      </c>
      <c r="F15" s="12">
        <v>4995991</v>
      </c>
      <c r="G15" s="11">
        <f t="shared" si="1"/>
        <v>147721</v>
      </c>
      <c r="H15" s="1">
        <f>F15/B15-1</f>
        <v>3.0468806398983528E-2</v>
      </c>
    </row>
    <row r="16" spans="1:9" ht="15" x14ac:dyDescent="0.25">
      <c r="A16" s="19" t="s">
        <v>18</v>
      </c>
      <c r="B16" s="12">
        <f>B15-B13</f>
        <v>2832905</v>
      </c>
      <c r="C16" s="12">
        <f t="shared" ref="C16:G16" si="4">C15-C13</f>
        <v>2804996</v>
      </c>
      <c r="D16" s="12">
        <f t="shared" si="4"/>
        <v>2754902</v>
      </c>
      <c r="E16" s="12">
        <f t="shared" si="4"/>
        <v>2723094</v>
      </c>
      <c r="F16" s="12">
        <f t="shared" si="4"/>
        <v>2725821</v>
      </c>
      <c r="G16" s="22">
        <f t="shared" si="4"/>
        <v>-107084</v>
      </c>
      <c r="H16" s="1">
        <f>F16/B16-1</f>
        <v>-3.7800067421957295E-2</v>
      </c>
    </row>
    <row r="17" spans="1:8" s="14" customFormat="1" ht="15" x14ac:dyDescent="0.25">
      <c r="A17" s="18" t="s">
        <v>7</v>
      </c>
      <c r="B17" s="16">
        <f>B12/B15</f>
        <v>0.39615759848358278</v>
      </c>
      <c r="C17" s="16">
        <f>C12/C15</f>
        <v>0.40319349191638348</v>
      </c>
      <c r="D17" s="16">
        <f>D12/D15</f>
        <v>0.41835986855894652</v>
      </c>
      <c r="E17" s="16">
        <f>E12/E15</f>
        <v>0.42716311034831189</v>
      </c>
      <c r="F17" s="16">
        <f>F12/F15</f>
        <v>0.43344353502638416</v>
      </c>
      <c r="G17" s="15"/>
      <c r="H17" s="16">
        <f>F17/B17-1</f>
        <v>9.4118948331484598E-2</v>
      </c>
    </row>
    <row r="18" spans="1:8" ht="15" x14ac:dyDescent="0.25">
      <c r="A18" s="19" t="s">
        <v>6</v>
      </c>
      <c r="B18" s="1">
        <f>B13/B15</f>
        <v>0.41568745140019014</v>
      </c>
      <c r="C18" s="1">
        <f>C13/C15</f>
        <v>0.42230542683554734</v>
      </c>
      <c r="D18" s="1">
        <f>D13/D15</f>
        <v>0.43775662833003287</v>
      </c>
      <c r="E18" s="1">
        <f>E13/E15</f>
        <v>0.44814718215195715</v>
      </c>
      <c r="F18" s="1">
        <f>F13/F15</f>
        <v>0.45439833658627488</v>
      </c>
      <c r="G18" s="10"/>
      <c r="H18" s="1">
        <f>F18/B18-1</f>
        <v>9.3124979009330255E-2</v>
      </c>
    </row>
  </sheetData>
  <pageMargins left="0.7" right="0.7" top="0.78740157499999996" bottom="0.78740157499999996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11" sqref="I11"/>
    </sheetView>
  </sheetViews>
  <sheetFormatPr baseColWidth="10" defaultColWidth="11.44140625" defaultRowHeight="13.2" x14ac:dyDescent="0.25"/>
  <cols>
    <col min="1" max="1" width="27.6640625" style="23" customWidth="1"/>
    <col min="2" max="6" width="11.44140625" style="23"/>
    <col min="7" max="7" width="12.33203125" style="23" customWidth="1"/>
    <col min="8" max="8" width="11.44140625" style="23"/>
    <col min="9" max="9" width="11.44140625" style="23" customWidth="1"/>
    <col min="10" max="16384" width="11.44140625" style="23"/>
  </cols>
  <sheetData>
    <row r="1" spans="1:12" ht="30.75" customHeight="1" x14ac:dyDescent="0.25">
      <c r="A1" s="31" t="s">
        <v>22</v>
      </c>
      <c r="B1" s="31"/>
      <c r="C1" s="31"/>
      <c r="D1" s="31"/>
      <c r="E1" s="31"/>
      <c r="F1" s="31"/>
      <c r="G1" s="31"/>
      <c r="H1" s="29"/>
    </row>
    <row r="2" spans="1:12" ht="12.75" x14ac:dyDescent="0.2">
      <c r="L2" s="25"/>
    </row>
    <row r="4" spans="1:12" ht="12.75" x14ac:dyDescent="0.2">
      <c r="H4" s="24"/>
    </row>
    <row r="5" spans="1:12" ht="12.75" x14ac:dyDescent="0.2">
      <c r="H5" s="24"/>
    </row>
    <row r="7" spans="1:12" ht="12.75" x14ac:dyDescent="0.2">
      <c r="B7" s="24"/>
      <c r="C7" s="24"/>
      <c r="D7" s="24"/>
      <c r="E7" s="24"/>
      <c r="F7" s="24"/>
      <c r="G7" s="24"/>
    </row>
    <row r="8" spans="1:12" ht="12.75" x14ac:dyDescent="0.2">
      <c r="B8" s="24"/>
      <c r="C8" s="24"/>
      <c r="D8" s="24"/>
      <c r="E8" s="24"/>
      <c r="F8" s="24"/>
      <c r="G8" s="24"/>
    </row>
    <row r="23" spans="1:6" ht="57.75" customHeight="1" x14ac:dyDescent="0.25">
      <c r="A23" s="30" t="s">
        <v>21</v>
      </c>
      <c r="B23" s="30"/>
      <c r="C23" s="30"/>
      <c r="D23" s="30"/>
      <c r="E23" s="30"/>
      <c r="F23" s="30"/>
    </row>
  </sheetData>
  <mergeCells count="2">
    <mergeCell ref="A23:F23"/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>
      <selection activeCell="G10" sqref="G10"/>
    </sheetView>
  </sheetViews>
  <sheetFormatPr baseColWidth="10" defaultRowHeight="14.4" x14ac:dyDescent="0.3"/>
  <sheetData>
    <row r="3" spans="1:8" x14ac:dyDescent="0.25">
      <c r="A3" s="25"/>
      <c r="B3" s="27">
        <v>2006</v>
      </c>
      <c r="C3" s="27">
        <v>2007</v>
      </c>
      <c r="D3" s="27">
        <v>2008</v>
      </c>
      <c r="E3" s="27">
        <v>2009</v>
      </c>
      <c r="F3" s="27">
        <v>2010</v>
      </c>
      <c r="G3" s="27">
        <v>2011</v>
      </c>
      <c r="H3" s="28">
        <v>2012</v>
      </c>
    </row>
    <row r="4" spans="1:8" x14ac:dyDescent="0.25">
      <c r="A4" s="25" t="s">
        <v>13</v>
      </c>
      <c r="B4" s="26">
        <v>0.89328472162144701</v>
      </c>
      <c r="C4" s="26">
        <v>0.89114518225857453</v>
      </c>
      <c r="D4" s="26">
        <v>0.89894031426702647</v>
      </c>
      <c r="E4" s="26">
        <v>0.90216424465471046</v>
      </c>
      <c r="F4" s="26">
        <v>0.92423208998950346</v>
      </c>
      <c r="G4" s="26">
        <v>0.92073373064128505</v>
      </c>
      <c r="H4" s="1">
        <v>0.90367176116773917</v>
      </c>
    </row>
    <row r="5" spans="1:8" x14ac:dyDescent="0.25">
      <c r="A5" s="25" t="s">
        <v>14</v>
      </c>
      <c r="B5" s="26">
        <v>0.41568745140019014</v>
      </c>
      <c r="C5" s="26">
        <v>0.42230542683554734</v>
      </c>
      <c r="D5" s="26">
        <v>0.43775662833003287</v>
      </c>
      <c r="E5" s="26">
        <v>0.44814718215195715</v>
      </c>
      <c r="F5" s="26">
        <v>0.45439833658627488</v>
      </c>
      <c r="G5" s="26">
        <v>0.46325122179389988</v>
      </c>
      <c r="H5" s="1">
        <v>0.47176660152148986</v>
      </c>
    </row>
    <row r="6" spans="1:8" x14ac:dyDescent="0.25">
      <c r="A6" s="25"/>
      <c r="B6" s="25"/>
      <c r="C6" s="25"/>
      <c r="D6" s="25"/>
      <c r="E6" s="25"/>
      <c r="F6" s="25"/>
      <c r="G6" s="2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2006-2010 sum15-19</vt:lpstr>
      <vt:lpstr>2006-2010 sum20-24</vt:lpstr>
      <vt:lpstr>Schaubild A6.1-1</vt:lpstr>
      <vt:lpstr>Daten zum Schaubild A6.1-1</vt:lpstr>
      <vt:lpstr>'2006-2010 sum20-24'!Druckbereich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</dc:creator>
  <cp:lastModifiedBy>friedrich</cp:lastModifiedBy>
  <cp:lastPrinted>2014-03-17T06:22:49Z</cp:lastPrinted>
  <dcterms:created xsi:type="dcterms:W3CDTF">2011-11-26T12:55:52Z</dcterms:created>
  <dcterms:modified xsi:type="dcterms:W3CDTF">2014-03-25T14:24:33Z</dcterms:modified>
</cp:coreProperties>
</file>