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18912" windowHeight="11820"/>
  </bookViews>
  <sheets>
    <sheet name="Schaubild A2.3-1" sheetId="1" r:id="rId1"/>
    <sheet name="Daten z. Schaub. A2.3-1" sheetId="2" r:id="rId2"/>
  </sheets>
  <calcPr calcId="145621" iterate="1" iterateCount="1"/>
</workbook>
</file>

<file path=xl/calcChain.xml><?xml version="1.0" encoding="utf-8"?>
<calcChain xmlns="http://schemas.openxmlformats.org/spreadsheetml/2006/main">
  <c r="I40" i="2" l="1"/>
  <c r="I39" i="2"/>
  <c r="I38" i="2"/>
  <c r="I37" i="2"/>
  <c r="I36" i="2"/>
  <c r="I35" i="2"/>
  <c r="I34" i="2"/>
  <c r="I33" i="2"/>
  <c r="I32" i="2"/>
  <c r="I31" i="2"/>
  <c r="I30" i="2"/>
  <c r="I29" i="2"/>
  <c r="I28" i="2"/>
  <c r="J28" i="2" s="1"/>
  <c r="I27" i="2"/>
  <c r="J27" i="2" s="1"/>
  <c r="I26" i="2"/>
  <c r="J26" i="2" s="1"/>
  <c r="I25" i="2"/>
  <c r="J25" i="2" s="1"/>
  <c r="I24" i="2"/>
  <c r="J24" i="2" s="1"/>
  <c r="I23" i="2"/>
  <c r="J23" i="2" s="1"/>
  <c r="I22" i="2"/>
  <c r="J22" i="2" s="1"/>
  <c r="I21" i="2"/>
  <c r="J21" i="2" s="1"/>
  <c r="I20" i="2"/>
  <c r="J20" i="2" s="1"/>
  <c r="I19" i="2"/>
  <c r="J19" i="2" s="1"/>
  <c r="I18" i="2"/>
  <c r="J18" i="2" s="1"/>
  <c r="I17" i="2"/>
  <c r="J17" i="2" s="1"/>
  <c r="I16" i="2"/>
  <c r="J16" i="2" s="1"/>
  <c r="I15" i="2"/>
  <c r="J15" i="2" s="1"/>
  <c r="I14" i="2"/>
  <c r="J14" i="2" s="1"/>
  <c r="I13" i="2"/>
  <c r="J13" i="2" s="1"/>
  <c r="J12" i="2"/>
  <c r="I12" i="2"/>
  <c r="C14" i="2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13" i="2"/>
</calcChain>
</file>

<file path=xl/sharedStrings.xml><?xml version="1.0" encoding="utf-8"?>
<sst xmlns="http://schemas.openxmlformats.org/spreadsheetml/2006/main" count="21" uniqueCount="21">
  <si>
    <t>Beta</t>
  </si>
  <si>
    <t>(Konstante)</t>
  </si>
  <si>
    <t>nstab nichtstudienberechtigte Schulabgänger</t>
  </si>
  <si>
    <t>stab studienberechtigte Schulabgänger</t>
  </si>
  <si>
    <t>bschabs Absolventen/Abgänger berufliche Schulen insgesamt</t>
  </si>
  <si>
    <t>ange Ausbildungsplatzangebot</t>
  </si>
  <si>
    <t>a. Abhängige Variable: ausint Institut. erfasste Ausbildungsinteressierte</t>
  </si>
  <si>
    <t>ß</t>
  </si>
  <si>
    <t>SE</t>
  </si>
  <si>
    <t>Jahr</t>
  </si>
  <si>
    <r>
      <t>Koeffizienten</t>
    </r>
    <r>
      <rPr>
        <b/>
        <vertAlign val="superscript"/>
        <sz val="8"/>
        <color indexed="8"/>
        <rFont val="Arial Bold"/>
      </rPr>
      <t>a</t>
    </r>
  </si>
  <si>
    <t>bschabs Absolventen /Abgänger berufliche Schulen insgesamt</t>
  </si>
  <si>
    <t>ange Ausbildungs-platzangebot</t>
  </si>
  <si>
    <t>stab studien-berechtigte Schulabgänger</t>
  </si>
  <si>
    <t>nstab nichtstudien-berechtigte Schulabgänger</t>
  </si>
  <si>
    <t>Ausbildungs-interessierte (Ist-Zahl)</t>
  </si>
  <si>
    <t>Ausbildungs-interessierte (Schätzung)</t>
  </si>
  <si>
    <t>Residuum Ausbildungs-interessierte</t>
  </si>
  <si>
    <t>Quelle: Ausbildungsmarktstatistik der Bundesagentur für Arbeit zum 30. September; BIBB-Erhebung über neu abgeschlossene Ausbildungsverträge zum 30. September; Statistisches Bundesamt; Kultusministerkonferenz; Berechnungen des Bundesinstituts für Berufsbildung</t>
  </si>
  <si>
    <r>
      <rPr>
        <b/>
        <sz val="11"/>
        <color rgb="FF0070C0"/>
        <rFont val="Calibri"/>
        <family val="2"/>
        <scheme val="minor"/>
      </rPr>
      <t>Schaubild A2.3-1:</t>
    </r>
    <r>
      <rPr>
        <sz val="11"/>
        <color theme="1"/>
        <rFont val="Calibri"/>
        <family val="2"/>
        <scheme val="minor"/>
      </rPr>
      <t xml:space="preserve"> Die Zahl der institutionell erfassten ausbildungsinteressierten Personen 1997 bis 2025 (Ist-Werte bis 2013, rot markiert) und Trend (blaue Linie)</t>
    </r>
  </si>
  <si>
    <r>
      <t>Der Trend wurde geschätzt über die Zahlen der nichtstudienberechtigten und studienberechtigten Schulabgänger/-innen und -absolventen und -absolventinnen aus allgemeinbildenden Schulen, über den Gesamtumfang der Abgänger/-innen und Absolventen/Absolventinnen aus teilqualifizierenden beruflichen Schulen (</t>
    </r>
    <r>
      <rPr>
        <sz val="9"/>
        <color rgb="FF0070C0"/>
        <rFont val="Calibri"/>
        <family val="2"/>
        <scheme val="minor"/>
      </rPr>
      <t xml:space="preserve">vgl. </t>
    </r>
    <r>
      <rPr>
        <b/>
        <sz val="9"/>
        <color rgb="FF0070C0"/>
        <rFont val="Calibri"/>
        <family val="2"/>
        <scheme val="minor"/>
      </rPr>
      <t>Tabelle A2.2-1</t>
    </r>
    <r>
      <rPr>
        <sz val="9"/>
        <color theme="1"/>
        <rFont val="Calibri"/>
        <family val="2"/>
        <scheme val="minor"/>
      </rPr>
      <t>) und über das zur Verfügung stehende Ausbildungsplatzangebot. Für den Zeitraum 2015 bis 2025 wurde davon ausgegangen, dass das Angebot auf dem Niveau liegt, das PROSIMA für 2014 vorausschätzte.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</si>
</sst>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#.000"/>
  </numFmts>
  <fonts count="13">
    <font>
      <sz val="11"/>
      <color theme="1"/>
      <name val="Calibri"/>
      <family val="2"/>
      <scheme val="minor"/>
    </font>
    <font>
      <sz val="10"/>
      <name val="Arial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8"/>
      <name val="Arial Bold"/>
    </font>
    <font>
      <b/>
      <vertAlign val="superscript"/>
      <sz val="8"/>
      <color indexed="8"/>
      <name val="Arial Bold"/>
    </font>
    <font>
      <sz val="8"/>
      <color indexed="8"/>
      <name val="Arial"/>
      <family val="2"/>
    </font>
    <font>
      <sz val="9"/>
      <color rgb="FFC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ck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center" vertical="center"/>
    </xf>
    <xf numFmtId="165" fontId="7" fillId="0" borderId="0" xfId="1" applyNumberFormat="1" applyFont="1" applyBorder="1" applyAlignment="1">
      <alignment horizontal="center" vertical="center"/>
    </xf>
    <xf numFmtId="164" fontId="7" fillId="0" borderId="0" xfId="1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165" fontId="7" fillId="0" borderId="2" xfId="1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</cellXfs>
  <cellStyles count="2">
    <cellStyle name="Standard" xfId="0" builtinId="0"/>
    <cellStyle name="Standard_tab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32535602101617"/>
          <c:y val="3.1396305263950118E-2"/>
          <c:w val="0.80822916813394752"/>
          <c:h val="0.86382702617969387"/>
        </c:manualLayout>
      </c:layout>
      <c:lineChart>
        <c:grouping val="standard"/>
        <c:varyColors val="0"/>
        <c:ser>
          <c:idx val="5"/>
          <c:order val="0"/>
          <c:spPr>
            <a:ln>
              <a:noFill/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'Daten z. Schaub. A2.3-1'!$C$12:$C$40</c:f>
              <c:numCache>
                <c:formatCode>General</c:formatCode>
                <c:ptCount val="2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  <c:pt idx="26">
                  <c:v>2023</c:v>
                </c:pt>
                <c:pt idx="27">
                  <c:v>2024</c:v>
                </c:pt>
                <c:pt idx="28">
                  <c:v>2025</c:v>
                </c:pt>
              </c:numCache>
            </c:numRef>
          </c:cat>
          <c:val>
            <c:numRef>
              <c:f>'Daten z. Schaub. A2.3-1'!$H$12:$H$40</c:f>
              <c:numCache>
                <c:formatCode>#,##0</c:formatCode>
                <c:ptCount val="29"/>
                <c:pt idx="0">
                  <c:v>955617</c:v>
                </c:pt>
                <c:pt idx="1">
                  <c:v>992712</c:v>
                </c:pt>
                <c:pt idx="2">
                  <c:v>1013805</c:v>
                </c:pt>
                <c:pt idx="3">
                  <c:v>992150</c:v>
                </c:pt>
                <c:pt idx="4">
                  <c:v>966511</c:v>
                </c:pt>
                <c:pt idx="5">
                  <c:v>936147</c:v>
                </c:pt>
                <c:pt idx="6">
                  <c:v>938681</c:v>
                </c:pt>
                <c:pt idx="7">
                  <c:v>945531</c:v>
                </c:pt>
                <c:pt idx="8">
                  <c:v>929248</c:v>
                </c:pt>
                <c:pt idx="9">
                  <c:v>973647</c:v>
                </c:pt>
                <c:pt idx="10">
                  <c:v>1038663</c:v>
                </c:pt>
                <c:pt idx="11">
                  <c:v>954351</c:v>
                </c:pt>
                <c:pt idx="12">
                  <c:v>866475</c:v>
                </c:pt>
                <c:pt idx="13">
                  <c:v>846858</c:v>
                </c:pt>
                <c:pt idx="14">
                  <c:v>835131</c:v>
                </c:pt>
                <c:pt idx="15">
                  <c:v>825992</c:v>
                </c:pt>
                <c:pt idx="16">
                  <c:v>816540</c:v>
                </c:pt>
              </c:numCache>
            </c:numRef>
          </c:val>
          <c:smooth val="0"/>
        </c:ser>
        <c:ser>
          <c:idx val="6"/>
          <c:order val="1"/>
          <c:spPr>
            <a:ln w="19050"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'Daten z. Schaub. A2.3-1'!$C$12:$C$40</c:f>
              <c:numCache>
                <c:formatCode>General</c:formatCode>
                <c:ptCount val="29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  <c:pt idx="25">
                  <c:v>2022</c:v>
                </c:pt>
                <c:pt idx="26">
                  <c:v>2023</c:v>
                </c:pt>
                <c:pt idx="27">
                  <c:v>2024</c:v>
                </c:pt>
                <c:pt idx="28">
                  <c:v>2025</c:v>
                </c:pt>
              </c:numCache>
            </c:numRef>
          </c:cat>
          <c:val>
            <c:numRef>
              <c:f>'Daten z. Schaub. A2.3-1'!$I$12:$I$40</c:f>
              <c:numCache>
                <c:formatCode>#,##0</c:formatCode>
                <c:ptCount val="29"/>
                <c:pt idx="0">
                  <c:v>943454.07530566817</c:v>
                </c:pt>
                <c:pt idx="1">
                  <c:v>980000.15769016708</c:v>
                </c:pt>
                <c:pt idx="2">
                  <c:v>1007726.8920370238</c:v>
                </c:pt>
                <c:pt idx="3">
                  <c:v>1000521.6195264419</c:v>
                </c:pt>
                <c:pt idx="4">
                  <c:v>992771.67821673467</c:v>
                </c:pt>
                <c:pt idx="5">
                  <c:v>938179.67262718792</c:v>
                </c:pt>
                <c:pt idx="6">
                  <c:v>931152.36756788369</c:v>
                </c:pt>
                <c:pt idx="7">
                  <c:v>964270.48438863619</c:v>
                </c:pt>
                <c:pt idx="8">
                  <c:v>931598.64241295482</c:v>
                </c:pt>
                <c:pt idx="9">
                  <c:v>965269.61214853602</c:v>
                </c:pt>
                <c:pt idx="10">
                  <c:v>1014693.8324561544</c:v>
                </c:pt>
                <c:pt idx="11">
                  <c:v>967039.96884464473</c:v>
                </c:pt>
                <c:pt idx="12">
                  <c:v>867457.2301154125</c:v>
                </c:pt>
                <c:pt idx="13">
                  <c:v>838777.12665401329</c:v>
                </c:pt>
                <c:pt idx="14">
                  <c:v>848529.4330940072</c:v>
                </c:pt>
                <c:pt idx="15">
                  <c:v>820071.23999971815</c:v>
                </c:pt>
                <c:pt idx="16">
                  <c:v>816544.96691481327</c:v>
                </c:pt>
                <c:pt idx="17">
                  <c:v>800130.71026607906</c:v>
                </c:pt>
                <c:pt idx="18">
                  <c:v>791417.39743498829</c:v>
                </c:pt>
                <c:pt idx="19">
                  <c:v>782705.91520752129</c:v>
                </c:pt>
                <c:pt idx="20">
                  <c:v>758199.96762145043</c:v>
                </c:pt>
                <c:pt idx="21">
                  <c:v>738542.17752492358</c:v>
                </c:pt>
                <c:pt idx="22">
                  <c:v>728604.77551509987</c:v>
                </c:pt>
                <c:pt idx="23">
                  <c:v>717780.36138091562</c:v>
                </c:pt>
                <c:pt idx="24">
                  <c:v>715901.49171556055</c:v>
                </c:pt>
                <c:pt idx="25">
                  <c:v>703910.72352045402</c:v>
                </c:pt>
                <c:pt idx="26">
                  <c:v>703355.16265215923</c:v>
                </c:pt>
                <c:pt idx="27">
                  <c:v>700231.19163648353</c:v>
                </c:pt>
                <c:pt idx="28">
                  <c:v>695455.04908618075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908608"/>
        <c:axId val="97910144"/>
      </c:lineChart>
      <c:catAx>
        <c:axId val="97908608"/>
        <c:scaling>
          <c:orientation val="minMax"/>
        </c:scaling>
        <c:delete val="0"/>
        <c:axPos val="b"/>
        <c:min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de-DE"/>
          </a:p>
        </c:txPr>
        <c:crossAx val="97910144"/>
        <c:crosses val="autoZero"/>
        <c:auto val="1"/>
        <c:lblAlgn val="ctr"/>
        <c:lblOffset val="100"/>
        <c:tickMarkSkip val="3"/>
        <c:noMultiLvlLbl val="0"/>
      </c:catAx>
      <c:valAx>
        <c:axId val="97910144"/>
        <c:scaling>
          <c:orientation val="minMax"/>
          <c:max val="1050000"/>
          <c:min val="65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7908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</xdr:row>
      <xdr:rowOff>4761</xdr:rowOff>
    </xdr:from>
    <xdr:to>
      <xdr:col>7</xdr:col>
      <xdr:colOff>761999</xdr:colOff>
      <xdr:row>24</xdr:row>
      <xdr:rowOff>180974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7"/>
  <sheetViews>
    <sheetView tabSelected="1" topLeftCell="A10" zoomScaleNormal="100" workbookViewId="0">
      <selection activeCell="B26" sqref="B26:H26"/>
    </sheetView>
  </sheetViews>
  <sheetFormatPr baseColWidth="10" defaultRowHeight="14.4"/>
  <cols>
    <col min="1" max="1" width="2.88671875" customWidth="1"/>
  </cols>
  <sheetData>
    <row r="1" spans="2:8" ht="45.75" customHeight="1">
      <c r="B1" s="30" t="s">
        <v>19</v>
      </c>
      <c r="C1" s="30"/>
      <c r="D1" s="30"/>
      <c r="E1" s="30"/>
      <c r="F1" s="30"/>
      <c r="G1" s="30"/>
      <c r="H1" s="30"/>
    </row>
    <row r="26" spans="2:8" ht="64.5" customHeight="1">
      <c r="B26" s="31" t="s">
        <v>20</v>
      </c>
      <c r="C26" s="31"/>
      <c r="D26" s="31"/>
      <c r="E26" s="31"/>
      <c r="F26" s="31"/>
      <c r="G26" s="31"/>
      <c r="H26" s="31"/>
    </row>
    <row r="27" spans="2:8" ht="49.5" customHeight="1">
      <c r="B27" s="31" t="s">
        <v>18</v>
      </c>
      <c r="C27" s="31"/>
      <c r="D27" s="31"/>
      <c r="E27" s="31"/>
      <c r="F27" s="31"/>
      <c r="G27" s="31"/>
      <c r="H27" s="31"/>
    </row>
  </sheetData>
  <mergeCells count="3">
    <mergeCell ref="B1:H1"/>
    <mergeCell ref="B27:H27"/>
    <mergeCell ref="B26:H26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6"/>
  <sheetViews>
    <sheetView topLeftCell="A16" workbookViewId="0">
      <selection activeCell="C52" sqref="C52"/>
    </sheetView>
  </sheetViews>
  <sheetFormatPr baseColWidth="10" defaultColWidth="11.44140625" defaultRowHeight="14.4"/>
  <cols>
    <col min="1" max="1" width="2.109375" style="1" customWidth="1"/>
    <col min="2" max="2" width="5.33203125" style="4" customWidth="1"/>
    <col min="3" max="3" width="24.109375" style="1" customWidth="1"/>
    <col min="4" max="6" width="11.44140625" style="4"/>
    <col min="7" max="7" width="10.33203125" style="4" customWidth="1"/>
    <col min="8" max="8" width="10.44140625" style="4" customWidth="1"/>
    <col min="9" max="9" width="10.88671875" style="23" customWidth="1"/>
    <col min="10" max="10" width="10.6640625" style="4" customWidth="1"/>
    <col min="11" max="16384" width="11.44140625" style="1"/>
  </cols>
  <sheetData>
    <row r="1" spans="2:10" s="6" customFormat="1" ht="10.199999999999999">
      <c r="B1" s="5"/>
      <c r="D1" s="5"/>
      <c r="E1" s="5"/>
      <c r="F1" s="5"/>
      <c r="G1" s="5"/>
      <c r="H1" s="5"/>
      <c r="I1" s="22"/>
      <c r="J1" s="5"/>
    </row>
    <row r="2" spans="2:10" s="6" customFormat="1" ht="10.8" thickBot="1">
      <c r="B2" s="33" t="s">
        <v>10</v>
      </c>
      <c r="C2" s="33"/>
      <c r="D2" s="33"/>
      <c r="E2" s="33"/>
      <c r="F2" s="33"/>
      <c r="G2" s="33"/>
      <c r="H2" s="33"/>
      <c r="I2" s="22"/>
      <c r="J2" s="5"/>
    </row>
    <row r="3" spans="2:10" s="6" customFormat="1" ht="11.4" thickTop="1" thickBot="1">
      <c r="B3" s="34"/>
      <c r="C3" s="34"/>
      <c r="D3" s="7" t="s">
        <v>7</v>
      </c>
      <c r="E3" s="7" t="s">
        <v>8</v>
      </c>
      <c r="F3" s="7" t="s">
        <v>0</v>
      </c>
      <c r="G3" s="7"/>
      <c r="H3" s="7"/>
      <c r="I3" s="22"/>
      <c r="J3" s="5"/>
    </row>
    <row r="4" spans="2:10" s="6" customFormat="1" ht="22.5" customHeight="1" thickTop="1">
      <c r="B4" s="35"/>
      <c r="C4" s="8" t="s">
        <v>1</v>
      </c>
      <c r="D4" s="14">
        <v>-494486.93177003006</v>
      </c>
      <c r="E4" s="14">
        <v>184014.87185799866</v>
      </c>
      <c r="F4" s="15"/>
      <c r="G4" s="14">
        <v>-2.6872117822716945</v>
      </c>
      <c r="H4" s="16">
        <v>1.977152861399372E-2</v>
      </c>
      <c r="I4" s="22"/>
      <c r="J4" s="5"/>
    </row>
    <row r="5" spans="2:10" s="6" customFormat="1" ht="25.5" customHeight="1">
      <c r="B5" s="36"/>
      <c r="C5" s="9" t="s">
        <v>2</v>
      </c>
      <c r="D5" s="17">
        <v>0.90245108790717765</v>
      </c>
      <c r="E5" s="17">
        <v>0.17048396265753507</v>
      </c>
      <c r="F5" s="17">
        <v>0.83351991506125733</v>
      </c>
      <c r="G5" s="18">
        <v>5.2934661644391978</v>
      </c>
      <c r="H5" s="17">
        <v>1.9036251043236434E-4</v>
      </c>
      <c r="I5" s="22"/>
      <c r="J5" s="5"/>
    </row>
    <row r="6" spans="2:10" s="6" customFormat="1" ht="25.5" customHeight="1">
      <c r="B6" s="36"/>
      <c r="C6" s="9" t="s">
        <v>3</v>
      </c>
      <c r="D6" s="17">
        <v>0.29132804655251299</v>
      </c>
      <c r="E6" s="17">
        <v>0.32484054007091057</v>
      </c>
      <c r="F6" s="17">
        <v>0.15188877984538268</v>
      </c>
      <c r="G6" s="17">
        <v>0.89683401735792578</v>
      </c>
      <c r="H6" s="17">
        <v>0.38744592551480306</v>
      </c>
      <c r="I6" s="22"/>
      <c r="J6" s="5"/>
    </row>
    <row r="7" spans="2:10" s="6" customFormat="1" ht="26.25" customHeight="1">
      <c r="B7" s="36"/>
      <c r="C7" s="9" t="s">
        <v>4</v>
      </c>
      <c r="D7" s="17">
        <v>0.13907593909817309</v>
      </c>
      <c r="E7" s="17">
        <v>0.10150316675073152</v>
      </c>
      <c r="F7" s="17">
        <v>0.10203012930694266</v>
      </c>
      <c r="G7" s="18">
        <v>1.370163548096107</v>
      </c>
      <c r="H7" s="17">
        <v>0.19572507904073103</v>
      </c>
      <c r="I7" s="22"/>
      <c r="J7" s="5"/>
    </row>
    <row r="8" spans="2:10" s="6" customFormat="1" ht="21.75" customHeight="1" thickBot="1">
      <c r="B8" s="37"/>
      <c r="C8" s="10" t="s">
        <v>5</v>
      </c>
      <c r="D8" s="19">
        <v>1.1826758756782336</v>
      </c>
      <c r="E8" s="20">
        <v>0.1334155530735871</v>
      </c>
      <c r="F8" s="20">
        <v>0.54239436873073632</v>
      </c>
      <c r="G8" s="19">
        <v>8.8646027275838915</v>
      </c>
      <c r="H8" s="20">
        <v>1.2953875550138699E-6</v>
      </c>
      <c r="I8" s="22"/>
      <c r="J8" s="5"/>
    </row>
    <row r="9" spans="2:10" s="6" customFormat="1" ht="15" customHeight="1" thickTop="1">
      <c r="B9" s="32" t="s">
        <v>6</v>
      </c>
      <c r="C9" s="32"/>
      <c r="D9" s="32"/>
      <c r="E9" s="32"/>
      <c r="F9" s="32"/>
      <c r="G9" s="32"/>
      <c r="H9" s="32"/>
      <c r="I9" s="22"/>
      <c r="J9" s="5"/>
    </row>
    <row r="10" spans="2:10" s="6" customFormat="1" ht="10.199999999999999">
      <c r="B10" s="11"/>
      <c r="C10" s="9"/>
      <c r="D10" s="11"/>
      <c r="E10" s="11"/>
      <c r="F10" s="11"/>
      <c r="G10" s="11"/>
      <c r="H10" s="11"/>
      <c r="I10" s="22"/>
      <c r="J10" s="5"/>
    </row>
    <row r="11" spans="2:10" s="12" customFormat="1" ht="72.75" customHeight="1">
      <c r="C11" s="26" t="s">
        <v>9</v>
      </c>
      <c r="D11" s="13" t="s">
        <v>14</v>
      </c>
      <c r="E11" s="13" t="s">
        <v>13</v>
      </c>
      <c r="F11" s="13" t="s">
        <v>11</v>
      </c>
      <c r="G11" s="13" t="s">
        <v>12</v>
      </c>
      <c r="H11" s="25" t="s">
        <v>15</v>
      </c>
      <c r="I11" s="29" t="s">
        <v>16</v>
      </c>
      <c r="J11" s="13" t="s">
        <v>17</v>
      </c>
    </row>
    <row r="12" spans="2:10" s="2" customFormat="1" ht="12">
      <c r="C12" s="27">
        <v>1997</v>
      </c>
      <c r="D12" s="21">
        <v>676257</v>
      </c>
      <c r="E12" s="21">
        <v>218649</v>
      </c>
      <c r="F12" s="21">
        <v>276990</v>
      </c>
      <c r="G12" s="21">
        <v>613381</v>
      </c>
      <c r="H12" s="24">
        <v>955617</v>
      </c>
      <c r="I12" s="28">
        <f>$D$4+$D$5*D12+$D$6*E12+$D$7*F12+$D$8*G12</f>
        <v>943454.07530566817</v>
      </c>
      <c r="J12" s="21">
        <f>I12-H12</f>
        <v>-12162.924694331829</v>
      </c>
    </row>
    <row r="13" spans="2:10" s="2" customFormat="1" ht="12">
      <c r="C13" s="27">
        <f>C12+1</f>
        <v>1998</v>
      </c>
      <c r="D13" s="21">
        <v>686210</v>
      </c>
      <c r="E13" s="21">
        <v>218425</v>
      </c>
      <c r="F13" s="21">
        <v>283875</v>
      </c>
      <c r="G13" s="21">
        <v>635933</v>
      </c>
      <c r="H13" s="24">
        <v>992712</v>
      </c>
      <c r="I13" s="28">
        <f t="shared" ref="I13:I40" si="0">$D$4+$D$5*D13+$D$6*E13+$D$7*F13+$D$8*G13</f>
        <v>980000.15769016708</v>
      </c>
      <c r="J13" s="21">
        <f t="shared" ref="J13:J28" si="1">I13-H13</f>
        <v>-12711.842309832922</v>
      </c>
    </row>
    <row r="14" spans="2:10" s="2" customFormat="1" ht="12">
      <c r="C14" s="27">
        <f t="shared" ref="C14:C40" si="2">C13+1</f>
        <v>1999</v>
      </c>
      <c r="D14" s="21">
        <v>689021</v>
      </c>
      <c r="E14" s="21">
        <v>228648</v>
      </c>
      <c r="F14" s="21">
        <v>286085</v>
      </c>
      <c r="G14" s="21">
        <v>654454</v>
      </c>
      <c r="H14" s="24">
        <v>1013805</v>
      </c>
      <c r="I14" s="28">
        <f t="shared" si="0"/>
        <v>1007726.8920370238</v>
      </c>
      <c r="J14" s="21">
        <f t="shared" si="1"/>
        <v>-6078.1079629762098</v>
      </c>
    </row>
    <row r="15" spans="2:10" s="2" customFormat="1" ht="12">
      <c r="C15" s="27">
        <f t="shared" si="2"/>
        <v>2000</v>
      </c>
      <c r="D15" s="21">
        <v>685274</v>
      </c>
      <c r="E15" s="21">
        <v>233474</v>
      </c>
      <c r="F15" s="21">
        <v>308612</v>
      </c>
      <c r="G15" s="21">
        <v>647383</v>
      </c>
      <c r="H15" s="24">
        <v>992150</v>
      </c>
      <c r="I15" s="28">
        <f t="shared" si="0"/>
        <v>1000521.6195264419</v>
      </c>
      <c r="J15" s="21">
        <f t="shared" si="1"/>
        <v>8371.6195264419075</v>
      </c>
    </row>
    <row r="16" spans="2:10" s="2" customFormat="1" ht="12">
      <c r="C16" s="27">
        <f t="shared" si="2"/>
        <v>2001</v>
      </c>
      <c r="D16" s="21">
        <v>691786</v>
      </c>
      <c r="E16" s="21">
        <v>218998</v>
      </c>
      <c r="F16" s="21">
        <v>314173</v>
      </c>
      <c r="G16" s="21">
        <v>638773</v>
      </c>
      <c r="H16" s="24">
        <v>966511</v>
      </c>
      <c r="I16" s="28">
        <f t="shared" si="0"/>
        <v>992771.67821673467</v>
      </c>
      <c r="J16" s="21">
        <f t="shared" si="1"/>
        <v>26260.678216734668</v>
      </c>
    </row>
    <row r="17" spans="3:10" s="2" customFormat="1" ht="12">
      <c r="C17" s="27">
        <f t="shared" si="2"/>
        <v>2002</v>
      </c>
      <c r="D17" s="21">
        <v>689770</v>
      </c>
      <c r="E17" s="21">
        <v>229227</v>
      </c>
      <c r="F17" s="21">
        <v>325261</v>
      </c>
      <c r="G17" s="21">
        <v>590328</v>
      </c>
      <c r="H17" s="24">
        <v>936147</v>
      </c>
      <c r="I17" s="28">
        <f t="shared" si="0"/>
        <v>938179.67262718792</v>
      </c>
      <c r="J17" s="21">
        <f t="shared" si="1"/>
        <v>2032.6726271879161</v>
      </c>
    </row>
    <row r="18" spans="3:10" s="2" customFormat="1" ht="12">
      <c r="C18" s="27">
        <f t="shared" si="2"/>
        <v>2003</v>
      </c>
      <c r="D18" s="21">
        <v>702649</v>
      </c>
      <c r="E18" s="21">
        <v>227157</v>
      </c>
      <c r="F18" s="21">
        <v>347325</v>
      </c>
      <c r="G18" s="21">
        <v>572474</v>
      </c>
      <c r="H18" s="24">
        <v>938681</v>
      </c>
      <c r="I18" s="28">
        <f t="shared" si="0"/>
        <v>931152.36756788369</v>
      </c>
      <c r="J18" s="21">
        <f t="shared" si="1"/>
        <v>-7528.632432116312</v>
      </c>
    </row>
    <row r="19" spans="3:10" s="2" customFormat="1" ht="12">
      <c r="C19" s="27">
        <f t="shared" si="2"/>
        <v>2004</v>
      </c>
      <c r="D19" s="21">
        <v>714789</v>
      </c>
      <c r="E19" s="21">
        <v>230592</v>
      </c>
      <c r="F19" s="21">
        <v>381417</v>
      </c>
      <c r="G19" s="21">
        <v>586358</v>
      </c>
      <c r="H19" s="24">
        <v>945531</v>
      </c>
      <c r="I19" s="28">
        <f t="shared" si="0"/>
        <v>964270.48438863619</v>
      </c>
      <c r="J19" s="21">
        <f t="shared" si="1"/>
        <v>18739.484388636192</v>
      </c>
    </row>
    <row r="20" spans="3:10" s="2" customFormat="1" ht="12">
      <c r="C20" s="27">
        <f t="shared" si="2"/>
        <v>2005</v>
      </c>
      <c r="D20" s="21">
        <v>703436</v>
      </c>
      <c r="E20" s="21">
        <v>235843</v>
      </c>
      <c r="F20" s="21">
        <v>409362</v>
      </c>
      <c r="G20" s="21">
        <v>562816</v>
      </c>
      <c r="H20" s="24">
        <v>929248</v>
      </c>
      <c r="I20" s="28">
        <f t="shared" si="0"/>
        <v>931598.64241295482</v>
      </c>
      <c r="J20" s="21">
        <f t="shared" si="1"/>
        <v>2350.642412954825</v>
      </c>
    </row>
    <row r="21" spans="3:10" s="2" customFormat="1" ht="12">
      <c r="C21" s="27">
        <f t="shared" si="2"/>
        <v>2006</v>
      </c>
      <c r="D21" s="21">
        <v>696817</v>
      </c>
      <c r="E21" s="21">
        <v>249949</v>
      </c>
      <c r="F21" s="21">
        <v>420486</v>
      </c>
      <c r="G21" s="21">
        <v>591554</v>
      </c>
      <c r="H21" s="24">
        <v>973647</v>
      </c>
      <c r="I21" s="28">
        <f t="shared" si="0"/>
        <v>965269.61214853602</v>
      </c>
      <c r="J21" s="21">
        <f t="shared" si="1"/>
        <v>-8377.38785146398</v>
      </c>
    </row>
    <row r="22" spans="3:10" s="2" customFormat="1" ht="12">
      <c r="C22" s="27">
        <f t="shared" si="2"/>
        <v>2007</v>
      </c>
      <c r="D22" s="21">
        <v>677587</v>
      </c>
      <c r="E22" s="21">
        <v>264542</v>
      </c>
      <c r="F22" s="21">
        <v>422009</v>
      </c>
      <c r="G22" s="21">
        <v>644244</v>
      </c>
      <c r="H22" s="24">
        <v>1038663</v>
      </c>
      <c r="I22" s="28">
        <f t="shared" si="0"/>
        <v>1014693.8324561544</v>
      </c>
      <c r="J22" s="21">
        <f t="shared" si="1"/>
        <v>-23969.1675438456</v>
      </c>
    </row>
    <row r="23" spans="3:10" s="2" customFormat="1" ht="12">
      <c r="C23" s="27">
        <f t="shared" si="2"/>
        <v>2008</v>
      </c>
      <c r="D23" s="21">
        <v>634609</v>
      </c>
      <c r="E23" s="21">
        <v>272474</v>
      </c>
      <c r="F23" s="21">
        <v>413017</v>
      </c>
      <c r="G23" s="21">
        <v>635849</v>
      </c>
      <c r="H23" s="24">
        <v>954351</v>
      </c>
      <c r="I23" s="28">
        <f t="shared" si="0"/>
        <v>967039.96884464473</v>
      </c>
      <c r="J23" s="21">
        <f t="shared" si="1"/>
        <v>12688.968844644725</v>
      </c>
    </row>
    <row r="24" spans="3:10" s="2" customFormat="1" ht="12">
      <c r="C24" s="27">
        <f t="shared" si="2"/>
        <v>2009</v>
      </c>
      <c r="D24" s="21">
        <v>597018</v>
      </c>
      <c r="E24" s="21">
        <v>273727</v>
      </c>
      <c r="F24" s="21">
        <v>399932</v>
      </c>
      <c r="G24" s="21">
        <v>581562</v>
      </c>
      <c r="H24" s="24">
        <v>866475</v>
      </c>
      <c r="I24" s="28">
        <f t="shared" si="0"/>
        <v>867457.2301154125</v>
      </c>
      <c r="J24" s="21">
        <f t="shared" si="1"/>
        <v>982.23011541250162</v>
      </c>
    </row>
    <row r="25" spans="3:10" s="2" customFormat="1" ht="12">
      <c r="C25" s="27">
        <f t="shared" si="2"/>
        <v>2010</v>
      </c>
      <c r="D25" s="21">
        <v>568787</v>
      </c>
      <c r="E25" s="21">
        <v>273616</v>
      </c>
      <c r="F25" s="21">
        <v>394116</v>
      </c>
      <c r="G25" s="21">
        <v>579565</v>
      </c>
      <c r="H25" s="24">
        <v>846858</v>
      </c>
      <c r="I25" s="28">
        <f t="shared" si="0"/>
        <v>838777.12665401329</v>
      </c>
      <c r="J25" s="21">
        <f t="shared" si="1"/>
        <v>-8080.8733459867071</v>
      </c>
    </row>
    <row r="26" spans="3:10" s="2" customFormat="1" ht="12">
      <c r="C26" s="27">
        <f t="shared" si="2"/>
        <v>2011</v>
      </c>
      <c r="D26" s="21">
        <v>543092</v>
      </c>
      <c r="E26" s="21">
        <v>316874</v>
      </c>
      <c r="F26" s="21">
        <v>374498</v>
      </c>
      <c r="G26" s="21">
        <v>599069</v>
      </c>
      <c r="H26" s="24">
        <v>835131</v>
      </c>
      <c r="I26" s="28">
        <f t="shared" si="0"/>
        <v>848529.4330940072</v>
      </c>
      <c r="J26" s="21">
        <f t="shared" si="1"/>
        <v>13398.433094007196</v>
      </c>
    </row>
    <row r="27" spans="3:10" s="2" customFormat="1" ht="12">
      <c r="C27" s="27">
        <f t="shared" si="2"/>
        <v>2012</v>
      </c>
      <c r="D27" s="21">
        <v>535590</v>
      </c>
      <c r="E27" s="21">
        <v>310576</v>
      </c>
      <c r="F27" s="21">
        <v>355367</v>
      </c>
      <c r="G27" s="21">
        <v>584532</v>
      </c>
      <c r="H27" s="24">
        <v>825992</v>
      </c>
      <c r="I27" s="28">
        <f t="shared" si="0"/>
        <v>820071.23999971815</v>
      </c>
      <c r="J27" s="21">
        <f t="shared" si="1"/>
        <v>-5920.7600002818508</v>
      </c>
    </row>
    <row r="28" spans="3:10" s="2" customFormat="1" ht="12">
      <c r="C28" s="27">
        <f t="shared" si="2"/>
        <v>2013</v>
      </c>
      <c r="D28" s="21">
        <v>555003</v>
      </c>
      <c r="E28" s="21">
        <v>324732</v>
      </c>
      <c r="F28" s="21">
        <v>346881</v>
      </c>
      <c r="G28" s="21">
        <v>564248</v>
      </c>
      <c r="H28" s="24">
        <v>816540</v>
      </c>
      <c r="I28" s="28">
        <f t="shared" si="0"/>
        <v>816544.96691481327</v>
      </c>
      <c r="J28" s="21">
        <f t="shared" si="1"/>
        <v>4.9669148132670671</v>
      </c>
    </row>
    <row r="29" spans="3:10" s="2" customFormat="1" ht="12">
      <c r="C29" s="27">
        <f t="shared" si="2"/>
        <v>2014</v>
      </c>
      <c r="D29" s="21">
        <v>546607</v>
      </c>
      <c r="E29" s="21">
        <v>281987</v>
      </c>
      <c r="F29" s="21">
        <v>348625</v>
      </c>
      <c r="G29" s="21">
        <v>567100</v>
      </c>
      <c r="H29" s="27"/>
      <c r="I29" s="28">
        <f t="shared" si="0"/>
        <v>800130.71026607906</v>
      </c>
      <c r="J29" s="21"/>
    </row>
    <row r="30" spans="3:10" s="2" customFormat="1" ht="12">
      <c r="C30" s="27">
        <f t="shared" si="2"/>
        <v>2015</v>
      </c>
      <c r="D30" s="21">
        <v>533934</v>
      </c>
      <c r="E30" s="21">
        <v>293212</v>
      </c>
      <c r="F30" s="21">
        <v>344694</v>
      </c>
      <c r="G30" s="21">
        <v>567100</v>
      </c>
      <c r="H30" s="27"/>
      <c r="I30" s="28">
        <f t="shared" si="0"/>
        <v>791417.39743498829</v>
      </c>
      <c r="J30" s="21"/>
    </row>
    <row r="31" spans="3:10" s="2" customFormat="1" ht="12">
      <c r="C31" s="27">
        <f t="shared" si="2"/>
        <v>2016</v>
      </c>
      <c r="D31" s="21">
        <v>523097</v>
      </c>
      <c r="E31" s="21">
        <v>299070</v>
      </c>
      <c r="F31" s="21">
        <v>340105</v>
      </c>
      <c r="G31" s="21">
        <v>567100</v>
      </c>
      <c r="H31" s="27"/>
      <c r="I31" s="28">
        <f t="shared" si="0"/>
        <v>782705.91520752129</v>
      </c>
      <c r="J31" s="21"/>
    </row>
    <row r="32" spans="3:10" s="2" customFormat="1" ht="12">
      <c r="C32" s="27">
        <f t="shared" si="2"/>
        <v>2017</v>
      </c>
      <c r="D32" s="21">
        <v>499923</v>
      </c>
      <c r="E32" s="21">
        <v>289628</v>
      </c>
      <c r="F32" s="21">
        <v>334052</v>
      </c>
      <c r="G32" s="21">
        <v>567100</v>
      </c>
      <c r="H32" s="27"/>
      <c r="I32" s="28">
        <f t="shared" si="0"/>
        <v>758199.96762145043</v>
      </c>
      <c r="J32" s="21"/>
    </row>
    <row r="33" spans="2:10" s="2" customFormat="1" ht="12">
      <c r="C33" s="27">
        <f t="shared" si="2"/>
        <v>2018</v>
      </c>
      <c r="D33" s="21">
        <v>479665</v>
      </c>
      <c r="E33" s="21">
        <v>288547</v>
      </c>
      <c r="F33" s="21">
        <v>326423</v>
      </c>
      <c r="G33" s="21">
        <v>567100</v>
      </c>
      <c r="H33" s="27"/>
      <c r="I33" s="28">
        <f t="shared" si="0"/>
        <v>738542.17752492358</v>
      </c>
      <c r="J33" s="21"/>
    </row>
    <row r="34" spans="2:10" s="2" customFormat="1" ht="12">
      <c r="C34" s="27">
        <f t="shared" si="2"/>
        <v>2019</v>
      </c>
      <c r="D34" s="21">
        <v>471403</v>
      </c>
      <c r="E34" s="21">
        <v>284687</v>
      </c>
      <c r="F34" s="21">
        <v>316667</v>
      </c>
      <c r="G34" s="21">
        <v>567100</v>
      </c>
      <c r="H34" s="27"/>
      <c r="I34" s="28">
        <f t="shared" si="0"/>
        <v>728604.77551509987</v>
      </c>
      <c r="J34" s="21"/>
    </row>
    <row r="35" spans="2:10" s="2" customFormat="1" ht="12">
      <c r="C35" s="27">
        <f t="shared" si="2"/>
        <v>2020</v>
      </c>
      <c r="D35" s="21">
        <v>463020</v>
      </c>
      <c r="E35" s="21">
        <v>277431</v>
      </c>
      <c r="F35" s="21">
        <v>308432</v>
      </c>
      <c r="G35" s="21">
        <v>567100</v>
      </c>
      <c r="H35" s="27"/>
      <c r="I35" s="28">
        <f t="shared" si="0"/>
        <v>717780.36138091562</v>
      </c>
      <c r="J35" s="21"/>
    </row>
    <row r="36" spans="2:10" s="2" customFormat="1" ht="12">
      <c r="C36" s="27">
        <f t="shared" si="2"/>
        <v>2021</v>
      </c>
      <c r="D36" s="21">
        <v>461865</v>
      </c>
      <c r="E36" s="21">
        <v>277769</v>
      </c>
      <c r="F36" s="21">
        <v>301709</v>
      </c>
      <c r="G36" s="21">
        <v>567100</v>
      </c>
      <c r="H36" s="27"/>
      <c r="I36" s="28">
        <f t="shared" si="0"/>
        <v>715901.49171556055</v>
      </c>
      <c r="J36" s="21"/>
    </row>
    <row r="37" spans="2:10" s="2" customFormat="1" ht="12">
      <c r="C37" s="27">
        <f t="shared" si="2"/>
        <v>2022</v>
      </c>
      <c r="D37" s="21">
        <v>450901</v>
      </c>
      <c r="E37" s="21">
        <v>272639</v>
      </c>
      <c r="F37" s="21">
        <v>297382</v>
      </c>
      <c r="G37" s="21">
        <v>567100</v>
      </c>
      <c r="H37" s="27"/>
      <c r="I37" s="28">
        <f t="shared" si="0"/>
        <v>703910.72352045402</v>
      </c>
      <c r="J37" s="21"/>
    </row>
    <row r="38" spans="2:10" s="2" customFormat="1" ht="12">
      <c r="C38" s="27">
        <f t="shared" si="2"/>
        <v>2023</v>
      </c>
      <c r="D38" s="21">
        <v>450567</v>
      </c>
      <c r="E38" s="21">
        <v>274039</v>
      </c>
      <c r="F38" s="21">
        <v>292622</v>
      </c>
      <c r="G38" s="21">
        <v>567100</v>
      </c>
      <c r="H38" s="27"/>
      <c r="I38" s="28">
        <f t="shared" si="0"/>
        <v>703355.16265215923</v>
      </c>
      <c r="J38" s="21"/>
    </row>
    <row r="39" spans="2:10" s="2" customFormat="1" ht="12">
      <c r="C39" s="27">
        <f t="shared" si="2"/>
        <v>2024</v>
      </c>
      <c r="D39" s="21">
        <v>449541</v>
      </c>
      <c r="E39" s="21">
        <v>267825</v>
      </c>
      <c r="F39" s="21">
        <v>289834</v>
      </c>
      <c r="G39" s="21">
        <v>567100</v>
      </c>
      <c r="H39" s="27"/>
      <c r="I39" s="28">
        <f t="shared" si="0"/>
        <v>700231.19163648353</v>
      </c>
      <c r="J39" s="21"/>
    </row>
    <row r="40" spans="2:10" s="2" customFormat="1" ht="12">
      <c r="C40" s="27">
        <f t="shared" si="2"/>
        <v>2025</v>
      </c>
      <c r="D40" s="21">
        <v>445091</v>
      </c>
      <c r="E40" s="21">
        <v>266481</v>
      </c>
      <c r="F40" s="21">
        <v>287183</v>
      </c>
      <c r="G40" s="21">
        <v>567100</v>
      </c>
      <c r="H40" s="27"/>
      <c r="I40" s="28">
        <f t="shared" si="0"/>
        <v>695455.04908618075</v>
      </c>
      <c r="J40" s="21"/>
    </row>
    <row r="41" spans="2:10" s="2" customFormat="1" ht="12">
      <c r="B41" s="3"/>
      <c r="D41" s="3"/>
      <c r="E41" s="3"/>
      <c r="F41" s="3"/>
      <c r="G41" s="3"/>
      <c r="H41" s="3"/>
      <c r="I41" s="21"/>
      <c r="J41" s="3"/>
    </row>
    <row r="42" spans="2:10" s="2" customFormat="1" ht="12">
      <c r="B42" s="3"/>
      <c r="D42" s="3"/>
      <c r="E42" s="3"/>
      <c r="F42" s="3"/>
      <c r="G42" s="3"/>
      <c r="H42" s="3"/>
      <c r="I42" s="21"/>
      <c r="J42" s="3"/>
    </row>
    <row r="43" spans="2:10" s="2" customFormat="1" ht="12">
      <c r="B43" s="3"/>
      <c r="D43" s="3"/>
      <c r="E43" s="3"/>
      <c r="F43" s="3"/>
      <c r="G43" s="3"/>
      <c r="H43" s="3"/>
      <c r="I43" s="21"/>
      <c r="J43" s="3"/>
    </row>
    <row r="44" spans="2:10" s="2" customFormat="1" ht="12">
      <c r="B44" s="3"/>
      <c r="D44" s="3"/>
      <c r="E44" s="3"/>
      <c r="F44" s="3"/>
      <c r="G44" s="3"/>
      <c r="H44" s="3"/>
      <c r="I44" s="21"/>
      <c r="J44" s="3"/>
    </row>
    <row r="45" spans="2:10" s="2" customFormat="1" ht="12">
      <c r="B45" s="3"/>
      <c r="D45" s="3"/>
      <c r="E45" s="3"/>
      <c r="F45" s="3"/>
      <c r="G45" s="3"/>
      <c r="H45" s="3"/>
      <c r="I45" s="21"/>
      <c r="J45" s="3"/>
    </row>
    <row r="46" spans="2:10" s="2" customFormat="1" ht="12">
      <c r="B46" s="3"/>
      <c r="D46" s="3"/>
      <c r="E46" s="3"/>
      <c r="F46" s="3"/>
      <c r="G46" s="3"/>
      <c r="H46" s="3"/>
      <c r="I46" s="21"/>
      <c r="J46" s="3"/>
    </row>
  </sheetData>
  <mergeCells count="4">
    <mergeCell ref="B9:H9"/>
    <mergeCell ref="B2:H2"/>
    <mergeCell ref="B3:C3"/>
    <mergeCell ref="B4:B8"/>
  </mergeCells>
  <pageMargins left="0.70866141732283472" right="0.70866141732283472" top="0.78740157480314965" bottom="0.78740157480314965" header="0.31496062992125984" footer="0.31496062992125984"/>
  <pageSetup paperSize="9" scale="80" orientation="portrait" r:id="rId1"/>
  <headerFooter>
    <oddFooter>&amp;RBIBB/A 2/Stand: 27.02.2014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Schaubild A2.3-1</vt:lpstr>
      <vt:lpstr>Daten z. Schaub. A2.3-1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ulrich</dc:creator>
  <cp:lastModifiedBy>friedrich</cp:lastModifiedBy>
  <cp:lastPrinted>2014-03-17T11:27:20Z</cp:lastPrinted>
  <dcterms:created xsi:type="dcterms:W3CDTF">2014-02-27T11:50:16Z</dcterms:created>
  <dcterms:modified xsi:type="dcterms:W3CDTF">2014-03-18T12:20:26Z</dcterms:modified>
</cp:coreProperties>
</file>