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6561" yWindow="0" windowWidth="30578" windowHeight="19459"/>
  </bookViews>
  <sheets>
    <sheet name="A12.2.1-1" sheetId="1" r:id="rId1"/>
  </sheets>
  <definedNames>
    <definedName name="_xlnm.Print_Area" localSheetId="0">'A12.2.1-1'!$A$1:$N$55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38" i="1" l="1"/>
  <c r="N39" i="1"/>
  <c r="N40" i="1"/>
  <c r="N41" i="1"/>
  <c r="N42" i="1"/>
  <c r="N44" i="1"/>
  <c r="N45" i="1"/>
  <c r="N46" i="1"/>
  <c r="N47" i="1"/>
  <c r="N48" i="1"/>
  <c r="N49" i="1"/>
  <c r="N50" i="1"/>
  <c r="M43" i="1"/>
  <c r="L43" i="1"/>
  <c r="M37" i="1"/>
  <c r="L37" i="1"/>
  <c r="N37" i="1"/>
  <c r="L28" i="1"/>
  <c r="N23" i="1"/>
  <c r="N24" i="1"/>
  <c r="N25" i="1"/>
  <c r="N26" i="1"/>
  <c r="N27" i="1"/>
  <c r="N29" i="1"/>
  <c r="N30" i="1"/>
  <c r="N31" i="1"/>
  <c r="N32" i="1"/>
  <c r="N33" i="1"/>
  <c r="N34" i="1"/>
  <c r="N35" i="1"/>
  <c r="M22" i="1"/>
  <c r="L22" i="1"/>
  <c r="M28" i="1"/>
  <c r="L13" i="1"/>
  <c r="N43" i="1"/>
  <c r="N28" i="1"/>
  <c r="N22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37" i="1"/>
  <c r="D23" i="1"/>
  <c r="D24" i="1"/>
  <c r="D25" i="1"/>
  <c r="D26" i="1"/>
  <c r="D27" i="1"/>
  <c r="D29" i="1"/>
  <c r="D30" i="1"/>
  <c r="D31" i="1"/>
  <c r="D32" i="1"/>
  <c r="D33" i="1"/>
  <c r="D34" i="1"/>
  <c r="D35" i="1"/>
  <c r="D8" i="1"/>
  <c r="D9" i="1"/>
  <c r="D10" i="1"/>
  <c r="D11" i="1"/>
  <c r="D12" i="1"/>
  <c r="D14" i="1"/>
  <c r="D15" i="1"/>
  <c r="D16" i="1"/>
  <c r="D17" i="1"/>
  <c r="D18" i="1"/>
  <c r="D19" i="1"/>
  <c r="D20" i="1"/>
  <c r="D28" i="1"/>
  <c r="D22" i="1"/>
  <c r="N14" i="1"/>
  <c r="N15" i="1"/>
  <c r="N16" i="1"/>
  <c r="N17" i="1"/>
  <c r="N18" i="1"/>
  <c r="N19" i="1"/>
  <c r="N20" i="1"/>
  <c r="M13" i="1"/>
  <c r="N13" i="1"/>
  <c r="N11" i="1"/>
  <c r="N10" i="1"/>
  <c r="N9" i="1"/>
  <c r="N8" i="1"/>
  <c r="N12" i="1"/>
  <c r="M7" i="1"/>
  <c r="L7" i="1"/>
  <c r="N7" i="1"/>
  <c r="D7" i="1"/>
  <c r="D13" i="1"/>
</calcChain>
</file>

<file path=xl/sharedStrings.xml><?xml version="1.0" encoding="utf-8"?>
<sst xmlns="http://schemas.openxmlformats.org/spreadsheetml/2006/main" count="71" uniqueCount="40">
  <si>
    <t>Assistierte Ausbildung</t>
  </si>
  <si>
    <t>Berufsvorbereitende Bildungsmaßnahmen</t>
  </si>
  <si>
    <t>Einstiegsqualifizierung</t>
  </si>
  <si>
    <t>Ausbildungsbegleitende Hilfen</t>
  </si>
  <si>
    <t>Deutschland</t>
  </si>
  <si>
    <t>Kompetenzfeststellung, frühzeitige Aktivierung und Spracherwerb (KompAS)</t>
  </si>
  <si>
    <t>Kooperationsmodell mit berufsanschlussfähiger Weiterbildung (Kommit)</t>
  </si>
  <si>
    <t>darunter</t>
  </si>
  <si>
    <t>Personen im Kontext Fluchtmigration</t>
  </si>
  <si>
    <t>in %</t>
  </si>
  <si>
    <t>Westdeutschland</t>
  </si>
  <si>
    <t>Ostdeutschland</t>
  </si>
  <si>
    <t xml:space="preserve">Männer </t>
  </si>
  <si>
    <t>Frauen</t>
  </si>
  <si>
    <t>kein HS-Abschluss</t>
  </si>
  <si>
    <t>HS-Abschluss</t>
  </si>
  <si>
    <t>Mittlere Reife</t>
  </si>
  <si>
    <t>(Fach-) Hochschul-reife</t>
  </si>
  <si>
    <t>keine Angabe</t>
  </si>
  <si>
    <t>darunter (in %)</t>
  </si>
  <si>
    <t>Bestand Teilnehmer insg.</t>
  </si>
  <si>
    <t>Eintritte
Teilnehmer insg.</t>
  </si>
  <si>
    <t>Eintritte 
(12-Monatssumme)</t>
  </si>
  <si>
    <t>Bestand 
(12-Monatsdurchschnitt)</t>
  </si>
  <si>
    <t>Instrumente der Arbeitsmarktpolitik</t>
  </si>
  <si>
    <t>Perspektiven für junge Flüchtlinge (PerjuF)</t>
  </si>
  <si>
    <t>Perspektiven für junge Flüchtlinge im Handwerk (PerjuF-H)</t>
  </si>
  <si>
    <t>Tabelle A12.2.1-1: Bestand und Eintritte von Teilnehmenden in ausgewählten arbeitsmarktpolitischen Instrumenten, September 2017 bis August 2018</t>
  </si>
  <si>
    <t>Perspektiven für weibliche Flüchtlinge</t>
  </si>
  <si>
    <t>Kombination berufsbezogene Sprachförderung</t>
  </si>
  <si>
    <t>Quelle: Bundesagentur für Arbeit, Förderstatistik; Daten- und Gebietsstand: November 2018; Berechnungen des Bundesinstituts für Berufsbildung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</si>
  <si>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Ohne Ergebnisse zu Teilnahmen an Berufsorientierungsmaßnahmen nach § 48 SGB III</t>
    </r>
  </si>
  <si>
    <r>
      <t xml:space="preserve">2 </t>
    </r>
    <r>
      <rPr>
        <sz val="10"/>
        <color theme="1"/>
        <rFont val="Arial"/>
        <family val="2"/>
      </rPr>
      <t>Es liegen keine plausiblen Daten zur Schulbildung vor. Die angegebenen Werte sind deshalb mit Vorsicht zu interpretieren.</t>
    </r>
  </si>
  <si>
    <r>
      <rPr>
        <vertAlign val="superscript"/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Ohne Daten der zk. T.; Für eine Beschreibung der Maßnahmen siehe Informationskasten zu den BA-Maßnahmen vorwiegend für Flüchtlinge.</t>
    </r>
  </si>
  <si>
    <r>
      <t xml:space="preserve">5 </t>
    </r>
    <r>
      <rPr>
        <sz val="10"/>
        <color theme="1"/>
        <rFont val="Arial"/>
        <family val="2"/>
      </rPr>
      <t xml:space="preserve">Derzeit liegen vollständige Informationen nur für die Arbeitsagenturen vor. Die Daten der Jobcenter in gemeinsamer Einrichtung sind untererfasst und werden derzeit nicht berichtet. </t>
    </r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</si>
  <si>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Ohne Daten der zk. T.; ohne Daten für die Maßnahme „Perspektiven für weibliche Flüchtling“ (PerF-W), da entsprechende Daten derzeit untererfasst sind und in der Förderstatistik nicht ausgewiesen werden.</t>
    </r>
  </si>
  <si>
    <r>
      <t>BA-Maßnahmen zur Berufswahl und Berufsausbildung</t>
    </r>
    <r>
      <rPr>
        <b/>
        <vertAlign val="superscript"/>
        <sz val="10"/>
        <rFont val="Arial"/>
        <family val="2"/>
      </rPr>
      <t>1</t>
    </r>
  </si>
  <si>
    <r>
      <t>Berufseinstiegsbegleitung</t>
    </r>
    <r>
      <rPr>
        <vertAlign val="superscript"/>
        <sz val="10"/>
        <rFont val="Arial"/>
        <family val="2"/>
      </rPr>
      <t>2</t>
    </r>
  </si>
  <si>
    <r>
      <t>BA-Maßnahmen vorwiegend für Flüchtlinge</t>
    </r>
    <r>
      <rPr>
        <b/>
        <vertAlign val="superscript"/>
        <sz val="10"/>
        <rFont val="Arial"/>
        <family val="2"/>
      </rPr>
      <t>3, 4</t>
    </r>
  </si>
  <si>
    <r>
      <t>Perspektiven für Flüchtlinge (PerF) (nur im SGB III)</t>
    </r>
    <r>
      <rPr>
        <vertAlign val="superscript"/>
        <sz val="10"/>
        <rFont val="Arial"/>
        <family val="2"/>
      </rPr>
      <t>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</si>
</sst>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color theme="0" tint="-0.49998474074526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36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 applyAlignment="1">
      <alignment wrapText="1"/>
    </xf>
    <xf numFmtId="3" fontId="1" fillId="0" borderId="0" xfId="0" applyNumberFormat="1" applyFont="1" applyAlignment="1">
      <alignment wrapText="1"/>
    </xf>
    <xf numFmtId="0" fontId="2" fillId="2" borderId="6" xfId="0" applyFont="1" applyFill="1" applyBorder="1" applyAlignment="1">
      <alignment wrapText="1"/>
    </xf>
    <xf numFmtId="3" fontId="2" fillId="2" borderId="1" xfId="0" applyNumberFormat="1" applyFont="1" applyFill="1" applyBorder="1" applyAlignment="1">
      <alignment wrapText="1"/>
    </xf>
    <xf numFmtId="3" fontId="2" fillId="2" borderId="2" xfId="0" applyNumberFormat="1" applyFont="1" applyFill="1" applyBorder="1" applyAlignment="1">
      <alignment wrapText="1"/>
    </xf>
    <xf numFmtId="0" fontId="2" fillId="2" borderId="7" xfId="0" applyFont="1" applyFill="1" applyBorder="1" applyAlignment="1">
      <alignment wrapText="1"/>
    </xf>
    <xf numFmtId="3" fontId="2" fillId="2" borderId="13" xfId="0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164" fontId="4" fillId="3" borderId="4" xfId="0" applyNumberFormat="1" applyFont="1" applyFill="1" applyBorder="1" applyAlignment="1">
      <alignment wrapText="1"/>
    </xf>
    <xf numFmtId="164" fontId="4" fillId="3" borderId="1" xfId="0" applyNumberFormat="1" applyFont="1" applyFill="1" applyBorder="1" applyAlignment="1">
      <alignment wrapText="1"/>
    </xf>
    <xf numFmtId="164" fontId="4" fillId="3" borderId="26" xfId="0" applyNumberFormat="1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164" fontId="4" fillId="4" borderId="4" xfId="0" applyNumberFormat="1" applyFont="1" applyFill="1" applyBorder="1" applyAlignment="1">
      <alignment wrapText="1"/>
    </xf>
    <xf numFmtId="164" fontId="4" fillId="4" borderId="1" xfId="0" applyNumberFormat="1" applyFont="1" applyFill="1" applyBorder="1" applyAlignment="1">
      <alignment wrapText="1"/>
    </xf>
    <xf numFmtId="164" fontId="4" fillId="4" borderId="1" xfId="0" applyNumberFormat="1" applyFont="1" applyFill="1" applyBorder="1" applyAlignment="1">
      <alignment horizontal="right" wrapText="1"/>
    </xf>
    <xf numFmtId="164" fontId="4" fillId="4" borderId="26" xfId="0" applyNumberFormat="1" applyFont="1" applyFill="1" applyBorder="1" applyAlignment="1">
      <alignment horizontal="right" wrapText="1"/>
    </xf>
    <xf numFmtId="164" fontId="5" fillId="4" borderId="4" xfId="0" applyNumberFormat="1" applyFont="1" applyFill="1" applyBorder="1" applyAlignment="1">
      <alignment wrapText="1"/>
    </xf>
    <xf numFmtId="164" fontId="5" fillId="4" borderId="1" xfId="0" applyNumberFormat="1" applyFont="1" applyFill="1" applyBorder="1" applyAlignment="1">
      <alignment wrapText="1"/>
    </xf>
    <xf numFmtId="3" fontId="5" fillId="5" borderId="1" xfId="0" applyNumberFormat="1" applyFont="1" applyFill="1" applyBorder="1" applyAlignment="1">
      <alignment wrapText="1"/>
    </xf>
    <xf numFmtId="3" fontId="5" fillId="5" borderId="34" xfId="0" applyNumberFormat="1" applyFont="1" applyFill="1" applyBorder="1" applyAlignment="1">
      <alignment wrapText="1"/>
    </xf>
    <xf numFmtId="0" fontId="6" fillId="3" borderId="0" xfId="0" applyFont="1" applyFill="1" applyBorder="1" applyAlignment="1">
      <alignment wrapText="1"/>
    </xf>
    <xf numFmtId="3" fontId="6" fillId="3" borderId="3" xfId="0" applyNumberFormat="1" applyFont="1" applyFill="1" applyBorder="1" applyAlignment="1">
      <alignment wrapText="1"/>
    </xf>
    <xf numFmtId="164" fontId="6" fillId="3" borderId="16" xfId="0" applyNumberFormat="1" applyFont="1" applyFill="1" applyBorder="1" applyAlignment="1">
      <alignment wrapText="1"/>
    </xf>
    <xf numFmtId="164" fontId="6" fillId="3" borderId="6" xfId="0" applyNumberFormat="1" applyFont="1" applyFill="1" applyBorder="1" applyAlignment="1">
      <alignment wrapText="1"/>
    </xf>
    <xf numFmtId="164" fontId="6" fillId="3" borderId="22" xfId="0" applyNumberFormat="1" applyFont="1" applyFill="1" applyBorder="1" applyAlignment="1">
      <alignment wrapText="1"/>
    </xf>
    <xf numFmtId="164" fontId="6" fillId="3" borderId="25" xfId="0" applyNumberFormat="1" applyFont="1" applyFill="1" applyBorder="1" applyAlignment="1">
      <alignment wrapText="1"/>
    </xf>
    <xf numFmtId="164" fontId="6" fillId="3" borderId="20" xfId="0" applyNumberFormat="1" applyFont="1" applyFill="1" applyBorder="1" applyAlignment="1">
      <alignment wrapText="1"/>
    </xf>
    <xf numFmtId="3" fontId="6" fillId="3" borderId="32" xfId="0" applyNumberFormat="1" applyFont="1" applyFill="1" applyBorder="1" applyAlignment="1">
      <alignment wrapText="1"/>
    </xf>
    <xf numFmtId="3" fontId="6" fillId="3" borderId="1" xfId="0" applyNumberFormat="1" applyFont="1" applyFill="1" applyBorder="1" applyAlignment="1">
      <alignment wrapText="1"/>
    </xf>
    <xf numFmtId="165" fontId="6" fillId="3" borderId="2" xfId="0" applyNumberFormat="1" applyFont="1" applyFill="1" applyBorder="1" applyAlignment="1">
      <alignment wrapText="1"/>
    </xf>
    <xf numFmtId="0" fontId="5" fillId="3" borderId="0" xfId="0" applyFont="1" applyFill="1" applyBorder="1" applyAlignment="1">
      <alignment wrapText="1"/>
    </xf>
    <xf numFmtId="3" fontId="5" fillId="3" borderId="3" xfId="0" applyNumberFormat="1" applyFont="1" applyFill="1" applyBorder="1" applyAlignment="1">
      <alignment wrapText="1"/>
    </xf>
    <xf numFmtId="3" fontId="5" fillId="3" borderId="4" xfId="0" applyNumberFormat="1" applyFont="1" applyFill="1" applyBorder="1" applyAlignment="1">
      <alignment wrapText="1"/>
    </xf>
    <xf numFmtId="164" fontId="5" fillId="3" borderId="16" xfId="0" applyNumberFormat="1" applyFont="1" applyFill="1" applyBorder="1" applyAlignment="1">
      <alignment wrapText="1"/>
    </xf>
    <xf numFmtId="164" fontId="5" fillId="3" borderId="4" xfId="0" applyNumberFormat="1" applyFont="1" applyFill="1" applyBorder="1" applyAlignment="1">
      <alignment wrapText="1"/>
    </xf>
    <xf numFmtId="164" fontId="5" fillId="3" borderId="0" xfId="0" applyNumberFormat="1" applyFont="1" applyFill="1" applyBorder="1" applyAlignment="1">
      <alignment wrapText="1"/>
    </xf>
    <xf numFmtId="164" fontId="5" fillId="3" borderId="1" xfId="0" applyNumberFormat="1" applyFont="1" applyFill="1" applyBorder="1" applyAlignment="1">
      <alignment wrapText="1"/>
    </xf>
    <xf numFmtId="164" fontId="5" fillId="3" borderId="26" xfId="0" applyNumberFormat="1" applyFont="1" applyFill="1" applyBorder="1" applyAlignment="1">
      <alignment wrapText="1"/>
    </xf>
    <xf numFmtId="3" fontId="5" fillId="3" borderId="33" xfId="0" applyNumberFormat="1" applyFont="1" applyFill="1" applyBorder="1" applyAlignment="1">
      <alignment wrapText="1"/>
    </xf>
    <xf numFmtId="3" fontId="5" fillId="3" borderId="1" xfId="0" applyNumberFormat="1" applyFont="1" applyFill="1" applyBorder="1" applyAlignment="1">
      <alignment wrapText="1"/>
    </xf>
    <xf numFmtId="165" fontId="5" fillId="3" borderId="2" xfId="0" applyNumberFormat="1" applyFont="1" applyFill="1" applyBorder="1" applyAlignment="1">
      <alignment wrapText="1"/>
    </xf>
    <xf numFmtId="164" fontId="6" fillId="3" borderId="4" xfId="0" applyNumberFormat="1" applyFont="1" applyFill="1" applyBorder="1" applyAlignment="1">
      <alignment wrapText="1"/>
    </xf>
    <xf numFmtId="164" fontId="6" fillId="3" borderId="0" xfId="0" applyNumberFormat="1" applyFont="1" applyFill="1" applyBorder="1" applyAlignment="1">
      <alignment wrapText="1"/>
    </xf>
    <xf numFmtId="164" fontId="6" fillId="3" borderId="1" xfId="0" applyNumberFormat="1" applyFont="1" applyFill="1" applyBorder="1" applyAlignment="1">
      <alignment wrapText="1"/>
    </xf>
    <xf numFmtId="164" fontId="6" fillId="3" borderId="26" xfId="0" applyNumberFormat="1" applyFont="1" applyFill="1" applyBorder="1" applyAlignment="1">
      <alignment wrapText="1"/>
    </xf>
    <xf numFmtId="3" fontId="6" fillId="3" borderId="33" xfId="0" applyNumberFormat="1" applyFont="1" applyFill="1" applyBorder="1" applyAlignment="1">
      <alignment wrapText="1"/>
    </xf>
    <xf numFmtId="164" fontId="5" fillId="3" borderId="10" xfId="0" applyNumberFormat="1" applyFont="1" applyFill="1" applyBorder="1" applyAlignment="1">
      <alignment wrapText="1"/>
    </xf>
    <xf numFmtId="164" fontId="5" fillId="3" borderId="11" xfId="0" applyNumberFormat="1" applyFont="1" applyFill="1" applyBorder="1" applyAlignment="1">
      <alignment wrapText="1"/>
    </xf>
    <xf numFmtId="164" fontId="5" fillId="3" borderId="27" xfId="0" applyNumberFormat="1" applyFont="1" applyFill="1" applyBorder="1" applyAlignment="1">
      <alignment wrapText="1"/>
    </xf>
    <xf numFmtId="3" fontId="5" fillId="3" borderId="21" xfId="0" applyNumberFormat="1" applyFont="1" applyFill="1" applyBorder="1" applyAlignment="1">
      <alignment wrapText="1"/>
    </xf>
    <xf numFmtId="0" fontId="6" fillId="5" borderId="0" xfId="0" applyFont="1" applyFill="1" applyBorder="1" applyAlignment="1">
      <alignment wrapText="1"/>
    </xf>
    <xf numFmtId="3" fontId="6" fillId="5" borderId="3" xfId="0" applyNumberFormat="1" applyFont="1" applyFill="1" applyBorder="1" applyAlignment="1">
      <alignment wrapText="1"/>
    </xf>
    <xf numFmtId="3" fontId="6" fillId="5" borderId="6" xfId="0" applyNumberFormat="1" applyFont="1" applyFill="1" applyBorder="1" applyAlignment="1">
      <alignment wrapText="1"/>
    </xf>
    <xf numFmtId="165" fontId="6" fillId="5" borderId="12" xfId="0" applyNumberFormat="1" applyFont="1" applyFill="1" applyBorder="1" applyAlignment="1">
      <alignment wrapText="1"/>
    </xf>
    <xf numFmtId="164" fontId="6" fillId="5" borderId="6" xfId="0" applyNumberFormat="1" applyFont="1" applyFill="1" applyBorder="1" applyAlignment="1">
      <alignment wrapText="1"/>
    </xf>
    <xf numFmtId="164" fontId="6" fillId="5" borderId="12" xfId="0" applyNumberFormat="1" applyFont="1" applyFill="1" applyBorder="1" applyAlignment="1">
      <alignment wrapText="1"/>
    </xf>
    <xf numFmtId="164" fontId="6" fillId="5" borderId="25" xfId="0" applyNumberFormat="1" applyFont="1" applyFill="1" applyBorder="1" applyAlignment="1">
      <alignment wrapText="1"/>
    </xf>
    <xf numFmtId="164" fontId="6" fillId="5" borderId="20" xfId="0" applyNumberFormat="1" applyFont="1" applyFill="1" applyBorder="1" applyAlignment="1">
      <alignment wrapText="1"/>
    </xf>
    <xf numFmtId="3" fontId="6" fillId="5" borderId="1" xfId="0" applyNumberFormat="1" applyFont="1" applyFill="1" applyBorder="1" applyAlignment="1">
      <alignment wrapText="1"/>
    </xf>
    <xf numFmtId="165" fontId="6" fillId="5" borderId="7" xfId="0" applyNumberFormat="1" applyFont="1" applyFill="1" applyBorder="1" applyAlignment="1">
      <alignment wrapText="1"/>
    </xf>
    <xf numFmtId="0" fontId="5" fillId="5" borderId="0" xfId="0" applyFont="1" applyFill="1" applyBorder="1" applyAlignment="1">
      <alignment wrapText="1"/>
    </xf>
    <xf numFmtId="3" fontId="5" fillId="5" borderId="3" xfId="0" applyNumberFormat="1" applyFont="1" applyFill="1" applyBorder="1" applyAlignment="1">
      <alignment wrapText="1"/>
    </xf>
    <xf numFmtId="3" fontId="5" fillId="5" borderId="4" xfId="0" applyNumberFormat="1" applyFont="1" applyFill="1" applyBorder="1" applyAlignment="1">
      <alignment wrapText="1"/>
    </xf>
    <xf numFmtId="164" fontId="5" fillId="5" borderId="16" xfId="0" applyNumberFormat="1" applyFont="1" applyFill="1" applyBorder="1" applyAlignment="1">
      <alignment wrapText="1"/>
    </xf>
    <xf numFmtId="164" fontId="5" fillId="5" borderId="4" xfId="0" applyNumberFormat="1" applyFont="1" applyFill="1" applyBorder="1" applyAlignment="1">
      <alignment wrapText="1"/>
    </xf>
    <xf numFmtId="164" fontId="5" fillId="5" borderId="1" xfId="0" applyNumberFormat="1" applyFont="1" applyFill="1" applyBorder="1" applyAlignment="1">
      <alignment wrapText="1"/>
    </xf>
    <xf numFmtId="164" fontId="5" fillId="5" borderId="26" xfId="0" applyNumberFormat="1" applyFont="1" applyFill="1" applyBorder="1" applyAlignment="1">
      <alignment wrapText="1"/>
    </xf>
    <xf numFmtId="3" fontId="5" fillId="5" borderId="28" xfId="0" applyNumberFormat="1" applyFont="1" applyFill="1" applyBorder="1" applyAlignment="1">
      <alignment wrapText="1"/>
    </xf>
    <xf numFmtId="165" fontId="5" fillId="5" borderId="2" xfId="0" applyNumberFormat="1" applyFont="1" applyFill="1" applyBorder="1" applyAlignment="1">
      <alignment wrapText="1"/>
    </xf>
    <xf numFmtId="164" fontId="6" fillId="5" borderId="16" xfId="0" applyNumberFormat="1" applyFont="1" applyFill="1" applyBorder="1" applyAlignment="1">
      <alignment wrapText="1"/>
    </xf>
    <xf numFmtId="164" fontId="6" fillId="5" borderId="4" xfId="0" applyNumberFormat="1" applyFont="1" applyFill="1" applyBorder="1" applyAlignment="1">
      <alignment wrapText="1"/>
    </xf>
    <xf numFmtId="164" fontId="6" fillId="5" borderId="1" xfId="0" applyNumberFormat="1" applyFont="1" applyFill="1" applyBorder="1" applyAlignment="1">
      <alignment wrapText="1"/>
    </xf>
    <xf numFmtId="164" fontId="6" fillId="5" borderId="26" xfId="0" applyNumberFormat="1" applyFont="1" applyFill="1" applyBorder="1" applyAlignment="1">
      <alignment wrapText="1"/>
    </xf>
    <xf numFmtId="165" fontId="6" fillId="5" borderId="2" xfId="0" applyNumberFormat="1" applyFont="1" applyFill="1" applyBorder="1" applyAlignment="1">
      <alignment wrapText="1"/>
    </xf>
    <xf numFmtId="164" fontId="5" fillId="5" borderId="34" xfId="0" applyNumberFormat="1" applyFont="1" applyFill="1" applyBorder="1" applyAlignment="1">
      <alignment wrapText="1"/>
    </xf>
    <xf numFmtId="164" fontId="5" fillId="5" borderId="35" xfId="0" applyNumberFormat="1" applyFont="1" applyFill="1" applyBorder="1" applyAlignment="1">
      <alignment wrapText="1"/>
    </xf>
    <xf numFmtId="3" fontId="5" fillId="5" borderId="10" xfId="0" applyNumberFormat="1" applyFont="1" applyFill="1" applyBorder="1" applyAlignment="1">
      <alignment wrapText="1"/>
    </xf>
    <xf numFmtId="164" fontId="5" fillId="5" borderId="17" xfId="0" applyNumberFormat="1" applyFont="1" applyFill="1" applyBorder="1" applyAlignment="1">
      <alignment wrapText="1"/>
    </xf>
    <xf numFmtId="164" fontId="5" fillId="5" borderId="10" xfId="0" applyNumberFormat="1" applyFont="1" applyFill="1" applyBorder="1" applyAlignment="1">
      <alignment wrapText="1"/>
    </xf>
    <xf numFmtId="164" fontId="5" fillId="5" borderId="11" xfId="0" applyNumberFormat="1" applyFont="1" applyFill="1" applyBorder="1" applyAlignment="1">
      <alignment wrapText="1"/>
    </xf>
    <xf numFmtId="164" fontId="5" fillId="5" borderId="27" xfId="0" applyNumberFormat="1" applyFont="1" applyFill="1" applyBorder="1" applyAlignment="1">
      <alignment wrapText="1"/>
    </xf>
    <xf numFmtId="165" fontId="5" fillId="5" borderId="29" xfId="0" applyNumberFormat="1" applyFont="1" applyFill="1" applyBorder="1" applyAlignment="1">
      <alignment wrapText="1"/>
    </xf>
    <xf numFmtId="0" fontId="6" fillId="4" borderId="0" xfId="0" applyFont="1" applyFill="1" applyBorder="1" applyAlignment="1">
      <alignment wrapText="1"/>
    </xf>
    <xf numFmtId="3" fontId="6" fillId="4" borderId="3" xfId="0" applyNumberFormat="1" applyFont="1" applyFill="1" applyBorder="1" applyAlignment="1">
      <alignment wrapText="1"/>
    </xf>
    <xf numFmtId="165" fontId="6" fillId="4" borderId="12" xfId="0" applyNumberFormat="1" applyFont="1" applyFill="1" applyBorder="1" applyAlignment="1">
      <alignment wrapText="1"/>
    </xf>
    <xf numFmtId="164" fontId="6" fillId="4" borderId="6" xfId="0" applyNumberFormat="1" applyFont="1" applyFill="1" applyBorder="1" applyAlignment="1">
      <alignment wrapText="1"/>
    </xf>
    <xf numFmtId="164" fontId="6" fillId="4" borderId="12" xfId="0" applyNumberFormat="1" applyFont="1" applyFill="1" applyBorder="1" applyAlignment="1">
      <alignment wrapText="1"/>
    </xf>
    <xf numFmtId="164" fontId="6" fillId="4" borderId="25" xfId="0" applyNumberFormat="1" applyFont="1" applyFill="1" applyBorder="1" applyAlignment="1">
      <alignment wrapText="1"/>
    </xf>
    <xf numFmtId="164" fontId="6" fillId="4" borderId="20" xfId="0" applyNumberFormat="1" applyFont="1" applyFill="1" applyBorder="1" applyAlignment="1">
      <alignment wrapText="1"/>
    </xf>
    <xf numFmtId="3" fontId="6" fillId="4" borderId="1" xfId="0" applyNumberFormat="1" applyFont="1" applyFill="1" applyBorder="1" applyAlignment="1">
      <alignment wrapText="1"/>
    </xf>
    <xf numFmtId="165" fontId="6" fillId="4" borderId="7" xfId="0" applyNumberFormat="1" applyFont="1" applyFill="1" applyBorder="1" applyAlignment="1">
      <alignment wrapText="1"/>
    </xf>
    <xf numFmtId="0" fontId="5" fillId="4" borderId="0" xfId="0" applyFont="1" applyFill="1" applyBorder="1" applyAlignment="1">
      <alignment wrapText="1"/>
    </xf>
    <xf numFmtId="3" fontId="5" fillId="4" borderId="4" xfId="0" applyNumberFormat="1" applyFont="1" applyFill="1" applyBorder="1" applyAlignment="1">
      <alignment wrapText="1"/>
    </xf>
    <xf numFmtId="164" fontId="5" fillId="4" borderId="16" xfId="0" applyNumberFormat="1" applyFont="1" applyFill="1" applyBorder="1" applyAlignment="1">
      <alignment wrapText="1"/>
    </xf>
    <xf numFmtId="3" fontId="5" fillId="4" borderId="28" xfId="0" applyNumberFormat="1" applyFont="1" applyFill="1" applyBorder="1" applyAlignment="1">
      <alignment wrapText="1"/>
    </xf>
    <xf numFmtId="3" fontId="5" fillId="4" borderId="1" xfId="0" applyNumberFormat="1" applyFont="1" applyFill="1" applyBorder="1" applyAlignment="1">
      <alignment wrapText="1"/>
    </xf>
    <xf numFmtId="165" fontId="5" fillId="4" borderId="2" xfId="0" applyNumberFormat="1" applyFont="1" applyFill="1" applyBorder="1" applyAlignment="1">
      <alignment wrapText="1"/>
    </xf>
    <xf numFmtId="164" fontId="5" fillId="4" borderId="26" xfId="0" applyNumberFormat="1" applyFont="1" applyFill="1" applyBorder="1" applyAlignment="1">
      <alignment wrapText="1"/>
    </xf>
    <xf numFmtId="3" fontId="6" fillId="4" borderId="4" xfId="0" applyNumberFormat="1" applyFont="1" applyFill="1" applyBorder="1" applyAlignment="1">
      <alignment wrapText="1"/>
    </xf>
    <xf numFmtId="164" fontId="6" fillId="4" borderId="16" xfId="0" applyNumberFormat="1" applyFont="1" applyFill="1" applyBorder="1" applyAlignment="1">
      <alignment wrapText="1"/>
    </xf>
    <xf numFmtId="164" fontId="6" fillId="4" borderId="4" xfId="0" applyNumberFormat="1" applyFont="1" applyFill="1" applyBorder="1" applyAlignment="1">
      <alignment wrapText="1"/>
    </xf>
    <xf numFmtId="164" fontId="6" fillId="4" borderId="1" xfId="0" applyNumberFormat="1" applyFont="1" applyFill="1" applyBorder="1" applyAlignment="1">
      <alignment wrapText="1"/>
    </xf>
    <xf numFmtId="164" fontId="6" fillId="4" borderId="26" xfId="0" applyNumberFormat="1" applyFont="1" applyFill="1" applyBorder="1" applyAlignment="1">
      <alignment wrapText="1"/>
    </xf>
    <xf numFmtId="165" fontId="6" fillId="4" borderId="2" xfId="0" applyNumberFormat="1" applyFont="1" applyFill="1" applyBorder="1" applyAlignment="1">
      <alignment wrapText="1"/>
    </xf>
    <xf numFmtId="164" fontId="5" fillId="4" borderId="34" xfId="0" applyNumberFormat="1" applyFont="1" applyFill="1" applyBorder="1" applyAlignment="1">
      <alignment wrapText="1"/>
    </xf>
    <xf numFmtId="164" fontId="5" fillId="4" borderId="35" xfId="0" applyNumberFormat="1" applyFont="1" applyFill="1" applyBorder="1" applyAlignment="1">
      <alignment wrapText="1"/>
    </xf>
    <xf numFmtId="3" fontId="5" fillId="4" borderId="34" xfId="0" applyNumberFormat="1" applyFont="1" applyFill="1" applyBorder="1" applyAlignment="1">
      <alignment wrapText="1"/>
    </xf>
    <xf numFmtId="0" fontId="5" fillId="4" borderId="9" xfId="0" applyFont="1" applyFill="1" applyBorder="1" applyAlignment="1">
      <alignment wrapText="1"/>
    </xf>
    <xf numFmtId="3" fontId="5" fillId="4" borderId="10" xfId="0" applyNumberFormat="1" applyFont="1" applyFill="1" applyBorder="1" applyAlignment="1">
      <alignment wrapText="1"/>
    </xf>
    <xf numFmtId="164" fontId="5" fillId="4" borderId="17" xfId="0" applyNumberFormat="1" applyFont="1" applyFill="1" applyBorder="1" applyAlignment="1">
      <alignment wrapText="1"/>
    </xf>
    <xf numFmtId="164" fontId="5" fillId="4" borderId="10" xfId="0" applyNumberFormat="1" applyFont="1" applyFill="1" applyBorder="1" applyAlignment="1">
      <alignment wrapText="1"/>
    </xf>
    <xf numFmtId="164" fontId="5" fillId="4" borderId="11" xfId="0" applyNumberFormat="1" applyFont="1" applyFill="1" applyBorder="1" applyAlignment="1">
      <alignment wrapText="1"/>
    </xf>
    <xf numFmtId="164" fontId="5" fillId="4" borderId="27" xfId="0" applyNumberFormat="1" applyFont="1" applyFill="1" applyBorder="1" applyAlignment="1">
      <alignment wrapText="1"/>
    </xf>
    <xf numFmtId="3" fontId="5" fillId="4" borderId="21" xfId="0" applyNumberFormat="1" applyFont="1" applyFill="1" applyBorder="1" applyAlignment="1">
      <alignment wrapText="1"/>
    </xf>
    <xf numFmtId="3" fontId="5" fillId="4" borderId="11" xfId="0" applyNumberFormat="1" applyFont="1" applyFill="1" applyBorder="1" applyAlignment="1">
      <alignment wrapText="1"/>
    </xf>
    <xf numFmtId="165" fontId="5" fillId="4" borderId="29" xfId="0" applyNumberFormat="1" applyFont="1" applyFill="1" applyBorder="1" applyAlignment="1">
      <alignment wrapText="1"/>
    </xf>
    <xf numFmtId="164" fontId="4" fillId="5" borderId="4" xfId="0" applyNumberFormat="1" applyFont="1" applyFill="1" applyBorder="1" applyAlignment="1">
      <alignment wrapText="1"/>
    </xf>
    <xf numFmtId="164" fontId="4" fillId="5" borderId="1" xfId="0" applyNumberFormat="1" applyFont="1" applyFill="1" applyBorder="1" applyAlignment="1">
      <alignment wrapText="1"/>
    </xf>
    <xf numFmtId="164" fontId="4" fillId="5" borderId="26" xfId="0" applyNumberFormat="1" applyFont="1" applyFill="1" applyBorder="1" applyAlignment="1">
      <alignment wrapText="1"/>
    </xf>
    <xf numFmtId="0" fontId="2" fillId="2" borderId="12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7" borderId="30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19" xfId="0" applyFont="1" applyFill="1" applyBorder="1" applyAlignment="1">
      <alignment horizontal="center" wrapText="1"/>
    </xf>
    <xf numFmtId="0" fontId="2" fillId="7" borderId="18" xfId="0" applyFont="1" applyFill="1" applyBorder="1" applyAlignment="1">
      <alignment horizontal="center" wrapText="1"/>
    </xf>
    <xf numFmtId="0" fontId="2" fillId="7" borderId="31" xfId="0" applyFont="1" applyFill="1" applyBorder="1" applyAlignment="1">
      <alignment horizontal="center" wrapText="1"/>
    </xf>
    <xf numFmtId="0" fontId="2" fillId="7" borderId="13" xfId="0" applyFont="1" applyFill="1" applyBorder="1" applyAlignment="1">
      <alignment horizontal="center" wrapText="1"/>
    </xf>
    <xf numFmtId="0" fontId="1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top" wrapText="1"/>
    </xf>
    <xf numFmtId="0" fontId="2" fillId="2" borderId="6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top" wrapText="1"/>
    </xf>
    <xf numFmtId="0" fontId="2" fillId="7" borderId="8" xfId="0" applyFont="1" applyFill="1" applyBorder="1" applyAlignment="1">
      <alignment horizontal="center" wrapText="1"/>
    </xf>
    <xf numFmtId="0" fontId="2" fillId="2" borderId="24" xfId="0" applyFont="1" applyFill="1" applyBorder="1" applyAlignment="1">
      <alignment horizontal="left" wrapText="1"/>
    </xf>
    <xf numFmtId="0" fontId="2" fillId="2" borderId="22" xfId="0" applyFont="1" applyFill="1" applyBorder="1" applyAlignment="1">
      <alignment horizontal="left" wrapText="1"/>
    </xf>
    <xf numFmtId="0" fontId="2" fillId="2" borderId="23" xfId="0" applyFont="1" applyFill="1" applyBorder="1" applyAlignment="1">
      <alignment horizontal="left" wrapText="1"/>
    </xf>
    <xf numFmtId="0" fontId="2" fillId="6" borderId="8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6"/>
  <sheetViews>
    <sheetView tabSelected="1" topLeftCell="A37" zoomScale="102" zoomScaleNormal="102" zoomScalePageLayoutView="150" workbookViewId="0">
      <selection activeCell="A44" sqref="A44"/>
    </sheetView>
  </sheetViews>
  <sheetFormatPr baseColWidth="10" defaultColWidth="11.44140625" defaultRowHeight="12.55" x14ac:dyDescent="0.2"/>
  <cols>
    <col min="1" max="1" width="46.44140625" style="1" customWidth="1"/>
    <col min="2" max="2" width="9" style="1" customWidth="1"/>
    <col min="3" max="3" width="9.33203125" style="1" customWidth="1"/>
    <col min="4" max="4" width="6" style="1" customWidth="1"/>
    <col min="5" max="5" width="7.44140625" style="1" customWidth="1"/>
    <col min="6" max="6" width="7.33203125" style="1" customWidth="1"/>
    <col min="7" max="9" width="9.77734375" style="2" customWidth="1"/>
    <col min="10" max="10" width="10.44140625" style="2" customWidth="1"/>
    <col min="11" max="11" width="9.77734375" style="2" customWidth="1"/>
    <col min="12" max="12" width="8.77734375" style="1" customWidth="1"/>
    <col min="13" max="13" width="9.44140625" style="1" customWidth="1"/>
    <col min="14" max="14" width="6" style="1" customWidth="1"/>
    <col min="15" max="16384" width="11.44140625" style="1"/>
  </cols>
  <sheetData>
    <row r="1" spans="1:14" ht="18" customHeight="1" x14ac:dyDescent="0.2">
      <c r="A1" s="135" t="s">
        <v>27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</row>
    <row r="2" spans="1:14" ht="29.3" customHeight="1" x14ac:dyDescent="0.2">
      <c r="A2" s="140" t="s">
        <v>24</v>
      </c>
      <c r="B2" s="145" t="s">
        <v>23</v>
      </c>
      <c r="C2" s="146"/>
      <c r="D2" s="146"/>
      <c r="E2" s="146"/>
      <c r="F2" s="146"/>
      <c r="G2" s="146"/>
      <c r="H2" s="146"/>
      <c r="I2" s="146"/>
      <c r="J2" s="146"/>
      <c r="K2" s="146"/>
      <c r="L2" s="126" t="s">
        <v>22</v>
      </c>
      <c r="M2" s="127"/>
      <c r="N2" s="127"/>
    </row>
    <row r="3" spans="1:14" ht="12.7" customHeight="1" x14ac:dyDescent="0.25">
      <c r="A3" s="141"/>
      <c r="B3" s="147" t="s">
        <v>20</v>
      </c>
      <c r="C3" s="149" t="s">
        <v>7</v>
      </c>
      <c r="D3" s="150"/>
      <c r="E3" s="122" t="s">
        <v>19</v>
      </c>
      <c r="F3" s="123"/>
      <c r="G3" s="123"/>
      <c r="H3" s="123"/>
      <c r="I3" s="123"/>
      <c r="J3" s="123"/>
      <c r="K3" s="123"/>
      <c r="L3" s="130" t="s">
        <v>21</v>
      </c>
      <c r="M3" s="128" t="s">
        <v>7</v>
      </c>
      <c r="N3" s="129"/>
    </row>
    <row r="4" spans="1:14" x14ac:dyDescent="0.2">
      <c r="A4" s="141"/>
      <c r="B4" s="148"/>
      <c r="C4" s="136" t="s">
        <v>8</v>
      </c>
      <c r="D4" s="120" t="s">
        <v>9</v>
      </c>
      <c r="E4" s="124"/>
      <c r="F4" s="125"/>
      <c r="G4" s="125"/>
      <c r="H4" s="125"/>
      <c r="I4" s="125"/>
      <c r="J4" s="125"/>
      <c r="K4" s="125"/>
      <c r="L4" s="130"/>
      <c r="M4" s="131" t="s">
        <v>8</v>
      </c>
      <c r="N4" s="139" t="s">
        <v>9</v>
      </c>
    </row>
    <row r="5" spans="1:14" ht="56.2" customHeight="1" x14ac:dyDescent="0.25">
      <c r="A5" s="142"/>
      <c r="B5" s="148"/>
      <c r="C5" s="137"/>
      <c r="D5" s="121"/>
      <c r="E5" s="3" t="s">
        <v>12</v>
      </c>
      <c r="F5" s="6" t="s">
        <v>13</v>
      </c>
      <c r="G5" s="7" t="s">
        <v>14</v>
      </c>
      <c r="H5" s="4" t="s">
        <v>15</v>
      </c>
      <c r="I5" s="4" t="s">
        <v>16</v>
      </c>
      <c r="J5" s="5" t="s">
        <v>17</v>
      </c>
      <c r="K5" s="5" t="s">
        <v>18</v>
      </c>
      <c r="L5" s="130"/>
      <c r="M5" s="131"/>
      <c r="N5" s="139"/>
    </row>
    <row r="6" spans="1:14" ht="13.15" x14ac:dyDescent="0.25">
      <c r="A6" s="143" t="s">
        <v>4</v>
      </c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</row>
    <row r="7" spans="1:14" s="8" customFormat="1" ht="28.8" x14ac:dyDescent="0.25">
      <c r="A7" s="21" t="s">
        <v>36</v>
      </c>
      <c r="B7" s="22">
        <v>163386.16666666666</v>
      </c>
      <c r="C7" s="22">
        <v>17264.083333333332</v>
      </c>
      <c r="D7" s="23">
        <f>C7/B7*100</f>
        <v>10.56642902244886</v>
      </c>
      <c r="E7" s="24">
        <v>86.593554054902029</v>
      </c>
      <c r="F7" s="25">
        <v>13.400653572687036</v>
      </c>
      <c r="G7" s="24">
        <v>20.568714431213163</v>
      </c>
      <c r="H7" s="26">
        <v>42.094618403332554</v>
      </c>
      <c r="I7" s="26">
        <v>9.6269229469660047</v>
      </c>
      <c r="J7" s="26">
        <v>14.690904527221738</v>
      </c>
      <c r="K7" s="27">
        <v>13.018839691266551</v>
      </c>
      <c r="L7" s="28">
        <f>SUM(L8:L12)</f>
        <v>164247</v>
      </c>
      <c r="M7" s="29">
        <f>SUM(M8:M12)</f>
        <v>22033</v>
      </c>
      <c r="N7" s="30">
        <f t="shared" ref="N7:N11" si="0">M7/L7*100</f>
        <v>13.414552472800112</v>
      </c>
    </row>
    <row r="8" spans="1:14" ht="15.05" x14ac:dyDescent="0.2">
      <c r="A8" s="31" t="s">
        <v>37</v>
      </c>
      <c r="B8" s="32">
        <v>64988.416666666664</v>
      </c>
      <c r="C8" s="33">
        <v>2476.5</v>
      </c>
      <c r="D8" s="34">
        <f t="shared" ref="D8:D20" si="1">C8/B8*100</f>
        <v>3.8106790825544552</v>
      </c>
      <c r="E8" s="35">
        <v>60.15209637256882</v>
      </c>
      <c r="F8" s="36">
        <v>39.847903627431187</v>
      </c>
      <c r="G8" s="9">
        <v>5.7473585032640155</v>
      </c>
      <c r="H8" s="10">
        <v>76.741368867353117</v>
      </c>
      <c r="I8" s="10">
        <v>9.8963591089575349</v>
      </c>
      <c r="J8" s="10">
        <v>0.44417524732485358</v>
      </c>
      <c r="K8" s="11">
        <v>7.1707382731004783</v>
      </c>
      <c r="L8" s="39">
        <v>31561</v>
      </c>
      <c r="M8" s="40">
        <v>1019</v>
      </c>
      <c r="N8" s="41">
        <f t="shared" si="0"/>
        <v>3.2286682931466046</v>
      </c>
    </row>
    <row r="9" spans="1:14" x14ac:dyDescent="0.2">
      <c r="A9" s="31" t="s">
        <v>0</v>
      </c>
      <c r="B9" s="32">
        <v>10529.916666666666</v>
      </c>
      <c r="C9" s="33">
        <v>2603.25</v>
      </c>
      <c r="D9" s="34">
        <f t="shared" si="1"/>
        <v>24.722417872885984</v>
      </c>
      <c r="E9" s="35">
        <v>93.351259643394471</v>
      </c>
      <c r="F9" s="36">
        <v>6.6487403566055256</v>
      </c>
      <c r="G9" s="35">
        <v>19.917410928646884</v>
      </c>
      <c r="H9" s="37">
        <v>41.579435961458437</v>
      </c>
      <c r="I9" s="37">
        <v>8.7230705208233292</v>
      </c>
      <c r="J9" s="37">
        <v>14.741188898492268</v>
      </c>
      <c r="K9" s="38">
        <v>15.038893690579084</v>
      </c>
      <c r="L9" s="39">
        <v>10540</v>
      </c>
      <c r="M9" s="40">
        <v>2727</v>
      </c>
      <c r="N9" s="41">
        <f t="shared" si="0"/>
        <v>25.872865275142313</v>
      </c>
    </row>
    <row r="10" spans="1:14" x14ac:dyDescent="0.2">
      <c r="A10" s="31" t="s">
        <v>1</v>
      </c>
      <c r="B10" s="32">
        <v>34901.583333333336</v>
      </c>
      <c r="C10" s="33">
        <v>929.83333333333337</v>
      </c>
      <c r="D10" s="34">
        <f t="shared" si="1"/>
        <v>2.664158025304487</v>
      </c>
      <c r="E10" s="35">
        <v>77.997849076895491</v>
      </c>
      <c r="F10" s="36">
        <v>22.002150923104498</v>
      </c>
      <c r="G10" s="35">
        <v>31.824699766983333</v>
      </c>
      <c r="H10" s="37">
        <v>44.165621079046424</v>
      </c>
      <c r="I10" s="37">
        <v>12.179602079225667</v>
      </c>
      <c r="J10" s="37">
        <v>7.7253988169922918</v>
      </c>
      <c r="K10" s="38">
        <v>4.1046782577522842</v>
      </c>
      <c r="L10" s="39">
        <v>62763</v>
      </c>
      <c r="M10" s="40">
        <v>1861</v>
      </c>
      <c r="N10" s="41">
        <f t="shared" si="0"/>
        <v>2.9651227634115642</v>
      </c>
    </row>
    <row r="11" spans="1:14" x14ac:dyDescent="0.2">
      <c r="A11" s="31" t="s">
        <v>2</v>
      </c>
      <c r="B11" s="32">
        <v>13778.083333333334</v>
      </c>
      <c r="C11" s="33">
        <v>5643.5</v>
      </c>
      <c r="D11" s="34">
        <f t="shared" si="1"/>
        <v>40.959978710149571</v>
      </c>
      <c r="E11" s="35">
        <v>92.052804110924072</v>
      </c>
      <c r="F11" s="36">
        <v>7.9471958890759282</v>
      </c>
      <c r="G11" s="35">
        <v>26.26325270960692</v>
      </c>
      <c r="H11" s="37">
        <v>32.626029945955523</v>
      </c>
      <c r="I11" s="37">
        <v>9.2599155370485224</v>
      </c>
      <c r="J11" s="37">
        <v>20.452733232922832</v>
      </c>
      <c r="K11" s="38">
        <v>11.398068574466199</v>
      </c>
      <c r="L11" s="39">
        <v>23165</v>
      </c>
      <c r="M11" s="40">
        <v>8976</v>
      </c>
      <c r="N11" s="41">
        <f t="shared" si="0"/>
        <v>38.748111374919056</v>
      </c>
    </row>
    <row r="12" spans="1:14" x14ac:dyDescent="0.2">
      <c r="A12" s="31" t="s">
        <v>3</v>
      </c>
      <c r="B12" s="32">
        <v>39188.166666666664</v>
      </c>
      <c r="C12" s="33">
        <v>5611</v>
      </c>
      <c r="D12" s="34">
        <f t="shared" si="1"/>
        <v>14.318097725078575</v>
      </c>
      <c r="E12" s="35">
        <v>91.062199251470318</v>
      </c>
      <c r="F12" s="36">
        <v>8.9199786134378893</v>
      </c>
      <c r="G12" s="35">
        <v>19.819699399988117</v>
      </c>
      <c r="H12" s="37">
        <v>36.222004396126657</v>
      </c>
      <c r="I12" s="37">
        <v>9.8734628408483331</v>
      </c>
      <c r="J12" s="37">
        <v>16.314679498603933</v>
      </c>
      <c r="K12" s="38">
        <v>17.77015386443296</v>
      </c>
      <c r="L12" s="39">
        <v>36218</v>
      </c>
      <c r="M12" s="40">
        <v>7450</v>
      </c>
      <c r="N12" s="41">
        <f>M12/L12*100</f>
        <v>20.569882378927606</v>
      </c>
    </row>
    <row r="13" spans="1:14" s="8" customFormat="1" ht="15.65" x14ac:dyDescent="0.25">
      <c r="A13" s="21" t="s">
        <v>38</v>
      </c>
      <c r="B13" s="22">
        <v>8203.4166666666661</v>
      </c>
      <c r="C13" s="22">
        <v>6486.0833333333339</v>
      </c>
      <c r="D13" s="23">
        <f t="shared" si="1"/>
        <v>79.0656332219299</v>
      </c>
      <c r="E13" s="42">
        <v>84.460318887875303</v>
      </c>
      <c r="F13" s="43">
        <v>15.537111507972194</v>
      </c>
      <c r="G13" s="42">
        <v>30.542314956380974</v>
      </c>
      <c r="H13" s="44">
        <v>14.176506109233872</v>
      </c>
      <c r="I13" s="44">
        <v>6.134929914046741</v>
      </c>
      <c r="J13" s="44">
        <v>27.994552439196735</v>
      </c>
      <c r="K13" s="45">
        <v>21.151696581141671</v>
      </c>
      <c r="L13" s="46">
        <f>SUM(L14:L20)</f>
        <v>26026</v>
      </c>
      <c r="M13" s="29">
        <f>SUM(M14:M20)</f>
        <v>20108</v>
      </c>
      <c r="N13" s="30">
        <f t="shared" ref="N13:N20" si="2">M13/L13*100</f>
        <v>77.261200338123416</v>
      </c>
    </row>
    <row r="14" spans="1:14" ht="12.7" customHeight="1" x14ac:dyDescent="0.2">
      <c r="A14" s="31" t="s">
        <v>39</v>
      </c>
      <c r="B14" s="32">
        <v>1657.1666666666667</v>
      </c>
      <c r="C14" s="33">
        <v>1526.75</v>
      </c>
      <c r="D14" s="34">
        <f t="shared" si="1"/>
        <v>92.130141808307357</v>
      </c>
      <c r="E14" s="35">
        <v>86.807488674199007</v>
      </c>
      <c r="F14" s="36">
        <v>13.192511325800993</v>
      </c>
      <c r="G14" s="35">
        <v>28.339064461546858</v>
      </c>
      <c r="H14" s="37">
        <v>12.297363681021778</v>
      </c>
      <c r="I14" s="37">
        <v>6.6262758583046786</v>
      </c>
      <c r="J14" s="37">
        <v>25.009551880355872</v>
      </c>
      <c r="K14" s="38">
        <v>27.727744118770808</v>
      </c>
      <c r="L14" s="39">
        <v>7318</v>
      </c>
      <c r="M14" s="40">
        <v>6685</v>
      </c>
      <c r="N14" s="41">
        <f t="shared" si="2"/>
        <v>91.350095654550429</v>
      </c>
    </row>
    <row r="15" spans="1:14" x14ac:dyDescent="0.2">
      <c r="A15" s="31" t="s">
        <v>25</v>
      </c>
      <c r="B15" s="32">
        <v>1265.75</v>
      </c>
      <c r="C15" s="33">
        <v>1190</v>
      </c>
      <c r="D15" s="34">
        <f t="shared" si="1"/>
        <v>94.015405885838433</v>
      </c>
      <c r="E15" s="35">
        <v>91.365546218487395</v>
      </c>
      <c r="F15" s="36">
        <v>8.6344537815126046</v>
      </c>
      <c r="G15" s="35">
        <v>35.105042016806721</v>
      </c>
      <c r="H15" s="37">
        <v>25.26610644257703</v>
      </c>
      <c r="I15" s="37">
        <v>6.2324929971988796</v>
      </c>
      <c r="J15" s="37">
        <v>16.743697478991596</v>
      </c>
      <c r="K15" s="38">
        <v>16.652661064425768</v>
      </c>
      <c r="L15" s="39">
        <v>4035</v>
      </c>
      <c r="M15" s="40">
        <v>3773</v>
      </c>
      <c r="N15" s="41">
        <f t="shared" si="2"/>
        <v>93.506815365551418</v>
      </c>
    </row>
    <row r="16" spans="1:14" x14ac:dyDescent="0.2">
      <c r="A16" s="31" t="s">
        <v>26</v>
      </c>
      <c r="B16" s="32">
        <v>484.41666666666669</v>
      </c>
      <c r="C16" s="33">
        <v>457.33333333333331</v>
      </c>
      <c r="D16" s="34">
        <f t="shared" si="1"/>
        <v>94.409083089626691</v>
      </c>
      <c r="E16" s="35">
        <v>97.084548104956269</v>
      </c>
      <c r="F16" s="36">
        <v>2.915451895043732</v>
      </c>
      <c r="G16" s="35">
        <v>39.376822157434404</v>
      </c>
      <c r="H16" s="37">
        <v>22.157434402332363</v>
      </c>
      <c r="I16" s="37">
        <v>7.5801749271137027</v>
      </c>
      <c r="J16" s="37">
        <v>17.984693877551024</v>
      </c>
      <c r="K16" s="38">
        <v>12.900874635568513</v>
      </c>
      <c r="L16" s="39">
        <v>1605</v>
      </c>
      <c r="M16" s="40">
        <v>1512</v>
      </c>
      <c r="N16" s="41">
        <f t="shared" si="2"/>
        <v>94.205607476635507</v>
      </c>
    </row>
    <row r="17" spans="1:14" x14ac:dyDescent="0.2">
      <c r="A17" s="31" t="s">
        <v>28</v>
      </c>
      <c r="B17" s="32">
        <v>201.91666666666666</v>
      </c>
      <c r="C17" s="33">
        <v>156</v>
      </c>
      <c r="D17" s="34">
        <f t="shared" si="1"/>
        <v>77.259595542715644</v>
      </c>
      <c r="E17" s="35">
        <v>0</v>
      </c>
      <c r="F17" s="36">
        <v>100</v>
      </c>
      <c r="G17" s="35">
        <v>23.557692307692307</v>
      </c>
      <c r="H17" s="37">
        <v>7.6923076923076925</v>
      </c>
      <c r="I17" s="37">
        <v>5.6623931623931627</v>
      </c>
      <c r="J17" s="37">
        <v>32.585470085470085</v>
      </c>
      <c r="K17" s="38">
        <v>30.502136752136757</v>
      </c>
      <c r="L17" s="39">
        <v>578</v>
      </c>
      <c r="M17" s="40">
        <v>421</v>
      </c>
      <c r="N17" s="41">
        <f t="shared" si="2"/>
        <v>72.837370242214533</v>
      </c>
    </row>
    <row r="18" spans="1:14" ht="25.05" x14ac:dyDescent="0.2">
      <c r="A18" s="31" t="s">
        <v>5</v>
      </c>
      <c r="B18" s="32">
        <v>2119.5</v>
      </c>
      <c r="C18" s="33">
        <v>1503.3333333333333</v>
      </c>
      <c r="D18" s="34">
        <f t="shared" si="1"/>
        <v>70.928678147361808</v>
      </c>
      <c r="E18" s="35">
        <v>81.518847006651882</v>
      </c>
      <c r="F18" s="36">
        <v>18.470066518847009</v>
      </c>
      <c r="G18" s="35">
        <v>33.054323725055433</v>
      </c>
      <c r="H18" s="37">
        <v>10.487804878048781</v>
      </c>
      <c r="I18" s="37">
        <v>5.1607538802660748</v>
      </c>
      <c r="J18" s="37">
        <v>28.23725055432373</v>
      </c>
      <c r="K18" s="38">
        <v>23.059866962305989</v>
      </c>
      <c r="L18" s="39">
        <v>3414</v>
      </c>
      <c r="M18" s="40">
        <v>1994</v>
      </c>
      <c r="N18" s="41">
        <f t="shared" si="2"/>
        <v>58.40656121851201</v>
      </c>
    </row>
    <row r="19" spans="1:14" x14ac:dyDescent="0.2">
      <c r="A19" s="31" t="s">
        <v>29</v>
      </c>
      <c r="B19" s="32">
        <v>1627.5</v>
      </c>
      <c r="C19" s="33">
        <v>1165.9166666666667</v>
      </c>
      <c r="D19" s="34">
        <f t="shared" si="1"/>
        <v>71.638504864311329</v>
      </c>
      <c r="E19" s="35">
        <v>83.968265313415756</v>
      </c>
      <c r="F19" s="36">
        <v>16.03173468658423</v>
      </c>
      <c r="G19" s="35">
        <v>26.860124365663641</v>
      </c>
      <c r="H19" s="37">
        <v>9.9063683796726458</v>
      </c>
      <c r="I19" s="37">
        <v>6.1468086627117433</v>
      </c>
      <c r="J19" s="37">
        <v>39.346722893288536</v>
      </c>
      <c r="K19" s="38">
        <v>17.739975698663425</v>
      </c>
      <c r="L19" s="39">
        <v>5217</v>
      </c>
      <c r="M19" s="40">
        <v>3661</v>
      </c>
      <c r="N19" s="41">
        <f t="shared" si="2"/>
        <v>70.174429748897836</v>
      </c>
    </row>
    <row r="20" spans="1:14" ht="25.05" x14ac:dyDescent="0.2">
      <c r="A20" s="31" t="s">
        <v>6</v>
      </c>
      <c r="B20" s="32">
        <v>847.16666666666663</v>
      </c>
      <c r="C20" s="33">
        <v>486.75</v>
      </c>
      <c r="D20" s="34">
        <f t="shared" si="1"/>
        <v>57.456226637812314</v>
      </c>
      <c r="E20" s="47">
        <v>85.687382297551778</v>
      </c>
      <c r="F20" s="36">
        <v>14.312617702448213</v>
      </c>
      <c r="G20" s="47">
        <v>21.297722992638249</v>
      </c>
      <c r="H20" s="48">
        <v>9.1593905153227198</v>
      </c>
      <c r="I20" s="48">
        <v>6.1290874850196877</v>
      </c>
      <c r="J20" s="48">
        <v>44.855332990926215</v>
      </c>
      <c r="K20" s="49">
        <v>18.558466016093135</v>
      </c>
      <c r="L20" s="50">
        <v>3859</v>
      </c>
      <c r="M20" s="40">
        <v>2062</v>
      </c>
      <c r="N20" s="41">
        <f t="shared" si="2"/>
        <v>53.433532003109619</v>
      </c>
    </row>
    <row r="21" spans="1:14" ht="13.15" x14ac:dyDescent="0.25">
      <c r="A21" s="144" t="s">
        <v>10</v>
      </c>
      <c r="B21" s="144"/>
      <c r="C21" s="144"/>
      <c r="D21" s="144"/>
      <c r="E21" s="144"/>
      <c r="F21" s="144"/>
      <c r="G21" s="144"/>
      <c r="H21" s="144"/>
      <c r="I21" s="144"/>
      <c r="J21" s="144"/>
      <c r="K21" s="144"/>
      <c r="L21" s="144"/>
      <c r="M21" s="144"/>
      <c r="N21" s="144"/>
    </row>
    <row r="22" spans="1:14" s="8" customFormat="1" ht="28.8" x14ac:dyDescent="0.25">
      <c r="A22" s="51" t="s">
        <v>36</v>
      </c>
      <c r="B22" s="52">
        <v>129519.5</v>
      </c>
      <c r="C22" s="53">
        <v>15262</v>
      </c>
      <c r="D22" s="54">
        <f>C22/B22*100</f>
        <v>11.783553827801992</v>
      </c>
      <c r="E22" s="55">
        <v>87.08393395361027</v>
      </c>
      <c r="F22" s="56">
        <v>12.909513825186739</v>
      </c>
      <c r="G22" s="55">
        <v>20.145896125453195</v>
      </c>
      <c r="H22" s="57">
        <v>42.923601100773162</v>
      </c>
      <c r="I22" s="57">
        <v>9.0557157209627395</v>
      </c>
      <c r="J22" s="57">
        <v>14.459660158126935</v>
      </c>
      <c r="K22" s="58">
        <v>13.415126894683963</v>
      </c>
      <c r="L22" s="59">
        <f>SUM(L23:L27)</f>
        <v>134307</v>
      </c>
      <c r="M22" s="59">
        <f>SUM(M23:M27)</f>
        <v>19467</v>
      </c>
      <c r="N22" s="60">
        <f>M22/L22*100</f>
        <v>14.494404610333042</v>
      </c>
    </row>
    <row r="23" spans="1:14" ht="15.05" x14ac:dyDescent="0.2">
      <c r="A23" s="61" t="s">
        <v>37</v>
      </c>
      <c r="B23" s="62">
        <v>47292.916666666664</v>
      </c>
      <c r="C23" s="63">
        <v>1967.4166666666667</v>
      </c>
      <c r="D23" s="64">
        <f t="shared" ref="D23:D35" si="3">C23/B23*100</f>
        <v>4.1600662537554074</v>
      </c>
      <c r="E23" s="65">
        <v>60.731077131602348</v>
      </c>
      <c r="F23" s="64">
        <v>39.268922868397645</v>
      </c>
      <c r="G23" s="117">
        <v>5.6800372739209619</v>
      </c>
      <c r="H23" s="118">
        <v>80.850523105595329</v>
      </c>
      <c r="I23" s="118">
        <v>6.6457706806726247</v>
      </c>
      <c r="J23" s="118">
        <v>0.38544622813333895</v>
      </c>
      <c r="K23" s="119">
        <v>6.4382227116777502</v>
      </c>
      <c r="L23" s="68">
        <v>23672</v>
      </c>
      <c r="M23" s="19">
        <v>810</v>
      </c>
      <c r="N23" s="69">
        <f t="shared" ref="N23:N35" si="4">M23/L23*100</f>
        <v>3.4217641094964515</v>
      </c>
    </row>
    <row r="24" spans="1:14" x14ac:dyDescent="0.2">
      <c r="A24" s="61" t="s">
        <v>0</v>
      </c>
      <c r="B24" s="62">
        <v>8647.8333333333339</v>
      </c>
      <c r="C24" s="63">
        <v>2369.5833333333335</v>
      </c>
      <c r="D24" s="64">
        <f t="shared" si="3"/>
        <v>27.400890396438417</v>
      </c>
      <c r="E24" s="65">
        <v>93.377879374010888</v>
      </c>
      <c r="F24" s="64">
        <v>6.6221206259890977</v>
      </c>
      <c r="G24" s="65">
        <v>19.286091084930543</v>
      </c>
      <c r="H24" s="66">
        <v>42.623527343063124</v>
      </c>
      <c r="I24" s="66">
        <v>8.6970283101811159</v>
      </c>
      <c r="J24" s="66">
        <v>14.021452435378933</v>
      </c>
      <c r="K24" s="67">
        <v>15.37190082644628</v>
      </c>
      <c r="L24" s="19">
        <v>8626</v>
      </c>
      <c r="M24" s="19">
        <v>2416</v>
      </c>
      <c r="N24" s="69">
        <f t="shared" si="4"/>
        <v>28.008346858335265</v>
      </c>
    </row>
    <row r="25" spans="1:14" x14ac:dyDescent="0.2">
      <c r="A25" s="61" t="s">
        <v>1</v>
      </c>
      <c r="B25" s="62">
        <v>27935.083333333332</v>
      </c>
      <c r="C25" s="63">
        <v>797.16666666666663</v>
      </c>
      <c r="D25" s="64">
        <f t="shared" si="3"/>
        <v>2.853639837599673</v>
      </c>
      <c r="E25" s="65">
        <v>76.834622621785499</v>
      </c>
      <c r="F25" s="64">
        <v>23.165377378214512</v>
      </c>
      <c r="G25" s="65">
        <v>29.636211582688691</v>
      </c>
      <c r="H25" s="66">
        <v>45.473552163913865</v>
      </c>
      <c r="I25" s="66">
        <v>13.02529793016935</v>
      </c>
      <c r="J25" s="66">
        <v>7.9552582061467705</v>
      </c>
      <c r="K25" s="67">
        <v>3.9096801170813302</v>
      </c>
      <c r="L25" s="19">
        <v>51519</v>
      </c>
      <c r="M25" s="19">
        <v>1608</v>
      </c>
      <c r="N25" s="69">
        <f t="shared" si="4"/>
        <v>3.1211785943050137</v>
      </c>
    </row>
    <row r="26" spans="1:14" x14ac:dyDescent="0.2">
      <c r="A26" s="61" t="s">
        <v>2</v>
      </c>
      <c r="B26" s="62">
        <v>11597.916666666666</v>
      </c>
      <c r="C26" s="63">
        <v>5032.75</v>
      </c>
      <c r="D26" s="64">
        <f t="shared" si="3"/>
        <v>43.393569247350463</v>
      </c>
      <c r="E26" s="65">
        <v>92.017286771645729</v>
      </c>
      <c r="F26" s="64">
        <v>7.9827132283542799</v>
      </c>
      <c r="G26" s="65">
        <v>25.693375060023509</v>
      </c>
      <c r="H26" s="66">
        <v>33.500571258258404</v>
      </c>
      <c r="I26" s="66">
        <v>8.9828291358269983</v>
      </c>
      <c r="J26" s="66">
        <v>19.972513370754889</v>
      </c>
      <c r="K26" s="67">
        <v>11.85071117513619</v>
      </c>
      <c r="L26" s="19">
        <v>19124</v>
      </c>
      <c r="M26" s="19">
        <v>7878</v>
      </c>
      <c r="N26" s="69">
        <f t="shared" si="4"/>
        <v>41.194310813637316</v>
      </c>
    </row>
    <row r="27" spans="1:14" x14ac:dyDescent="0.2">
      <c r="A27" s="61" t="s">
        <v>3</v>
      </c>
      <c r="B27" s="62">
        <v>34045.75</v>
      </c>
      <c r="C27" s="63">
        <v>5095.083333333333</v>
      </c>
      <c r="D27" s="64">
        <f t="shared" si="3"/>
        <v>14.965401946890092</v>
      </c>
      <c r="E27" s="65">
        <v>91.06327995943802</v>
      </c>
      <c r="F27" s="64">
        <v>8.917093276197642</v>
      </c>
      <c r="G27" s="65">
        <v>19.16717096547325</v>
      </c>
      <c r="H27" s="66">
        <v>37.32683469357714</v>
      </c>
      <c r="I27" s="66">
        <v>9.6040300289494773</v>
      </c>
      <c r="J27" s="66">
        <v>15.670335781226999</v>
      </c>
      <c r="K27" s="67">
        <v>18.231628530773129</v>
      </c>
      <c r="L27" s="19">
        <v>31366</v>
      </c>
      <c r="M27" s="19">
        <v>6755</v>
      </c>
      <c r="N27" s="69">
        <f t="shared" si="4"/>
        <v>21.536058152139258</v>
      </c>
    </row>
    <row r="28" spans="1:14" s="8" customFormat="1" ht="15.65" x14ac:dyDescent="0.25">
      <c r="A28" s="51" t="s">
        <v>38</v>
      </c>
      <c r="B28" s="52">
        <v>6495.3333333333339</v>
      </c>
      <c r="C28" s="52">
        <v>5156.25</v>
      </c>
      <c r="D28" s="70">
        <f t="shared" si="3"/>
        <v>79.383916658113506</v>
      </c>
      <c r="E28" s="71">
        <v>84.590646110087576</v>
      </c>
      <c r="F28" s="70">
        <v>15.406121723391191</v>
      </c>
      <c r="G28" s="71">
        <v>29.989657067132104</v>
      </c>
      <c r="H28" s="72">
        <v>14.840492582177831</v>
      </c>
      <c r="I28" s="72">
        <v>6.0328388118555862</v>
      </c>
      <c r="J28" s="72">
        <v>26.957884870228515</v>
      </c>
      <c r="K28" s="73">
        <v>22.174278418824134</v>
      </c>
      <c r="L28" s="59">
        <f>SUM(L29:L35)</f>
        <v>20476</v>
      </c>
      <c r="M28" s="59">
        <f>SUM(M29:M35)</f>
        <v>15830</v>
      </c>
      <c r="N28" s="74">
        <f t="shared" si="4"/>
        <v>77.310021488571991</v>
      </c>
    </row>
    <row r="29" spans="1:14" ht="12.7" customHeight="1" x14ac:dyDescent="0.2">
      <c r="A29" s="61" t="s">
        <v>39</v>
      </c>
      <c r="B29" s="62">
        <v>1320.9166666666667</v>
      </c>
      <c r="C29" s="63">
        <v>1219.4166666666667</v>
      </c>
      <c r="D29" s="64">
        <f t="shared" si="3"/>
        <v>92.31594221184784</v>
      </c>
      <c r="E29" s="65">
        <v>87.282170436684197</v>
      </c>
      <c r="F29" s="64">
        <v>12.717829563315794</v>
      </c>
      <c r="G29" s="65">
        <v>26.891273149730061</v>
      </c>
      <c r="H29" s="66">
        <v>12.840839199070594</v>
      </c>
      <c r="I29" s="66">
        <v>6.751862229207954</v>
      </c>
      <c r="J29" s="66">
        <v>23.980045103533108</v>
      </c>
      <c r="K29" s="67">
        <v>29.535980318458279</v>
      </c>
      <c r="L29" s="19">
        <v>5962</v>
      </c>
      <c r="M29" s="19">
        <v>5447</v>
      </c>
      <c r="N29" s="69">
        <f t="shared" si="4"/>
        <v>91.361959074136195</v>
      </c>
    </row>
    <row r="30" spans="1:14" x14ac:dyDescent="0.2">
      <c r="A30" s="61" t="s">
        <v>25</v>
      </c>
      <c r="B30" s="62">
        <v>1016.9166666666666</v>
      </c>
      <c r="C30" s="63">
        <v>956.25</v>
      </c>
      <c r="D30" s="64">
        <f t="shared" si="3"/>
        <v>94.0342538719987</v>
      </c>
      <c r="E30" s="65">
        <v>91.355119825708059</v>
      </c>
      <c r="F30" s="64">
        <v>8.6448801742919397</v>
      </c>
      <c r="G30" s="65">
        <v>33.777777777777779</v>
      </c>
      <c r="H30" s="66">
        <v>26.657952069716771</v>
      </c>
      <c r="I30" s="66">
        <v>5.969498910675382</v>
      </c>
      <c r="J30" s="66">
        <v>16.566448801742919</v>
      </c>
      <c r="K30" s="67">
        <v>17.028322440087145</v>
      </c>
      <c r="L30" s="19">
        <v>3217</v>
      </c>
      <c r="M30" s="19">
        <v>3006</v>
      </c>
      <c r="N30" s="69">
        <f t="shared" si="4"/>
        <v>93.441094187130872</v>
      </c>
    </row>
    <row r="31" spans="1:14" x14ac:dyDescent="0.2">
      <c r="A31" s="61" t="s">
        <v>26</v>
      </c>
      <c r="B31" s="62">
        <v>378.41666666666669</v>
      </c>
      <c r="C31" s="63">
        <v>355.83333333333331</v>
      </c>
      <c r="D31" s="64">
        <f t="shared" si="3"/>
        <v>94.032151508478307</v>
      </c>
      <c r="E31" s="65">
        <v>96.955503512880568</v>
      </c>
      <c r="F31" s="64">
        <v>3.0444964871194382</v>
      </c>
      <c r="G31" s="65">
        <v>39.836065573770497</v>
      </c>
      <c r="H31" s="66">
        <v>22.763466042154569</v>
      </c>
      <c r="I31" s="66">
        <v>7.1428571428571441</v>
      </c>
      <c r="J31" s="66">
        <v>16.93208430913349</v>
      </c>
      <c r="K31" s="67">
        <v>13.325526932084308</v>
      </c>
      <c r="L31" s="19">
        <v>1229</v>
      </c>
      <c r="M31" s="19">
        <v>1154</v>
      </c>
      <c r="N31" s="69">
        <f t="shared" si="4"/>
        <v>93.89747762408463</v>
      </c>
    </row>
    <row r="32" spans="1:14" x14ac:dyDescent="0.2">
      <c r="A32" s="61" t="s">
        <v>28</v>
      </c>
      <c r="B32" s="62">
        <v>157.83333333333334</v>
      </c>
      <c r="C32" s="63">
        <v>118.75</v>
      </c>
      <c r="D32" s="64">
        <f t="shared" si="3"/>
        <v>75.237592397043286</v>
      </c>
      <c r="E32" s="65">
        <v>0</v>
      </c>
      <c r="F32" s="64">
        <v>100</v>
      </c>
      <c r="G32" s="65">
        <v>23.809523809523807</v>
      </c>
      <c r="H32" s="75">
        <v>7.8431372549019605</v>
      </c>
      <c r="I32" s="75">
        <v>5.3921568627450984</v>
      </c>
      <c r="J32" s="75">
        <v>28.991596638655466</v>
      </c>
      <c r="K32" s="76">
        <v>33.753501400560218</v>
      </c>
      <c r="L32" s="20">
        <v>423</v>
      </c>
      <c r="M32" s="20">
        <v>295</v>
      </c>
      <c r="N32" s="69">
        <f t="shared" si="4"/>
        <v>69.739952718676122</v>
      </c>
    </row>
    <row r="33" spans="1:15" ht="25.05" x14ac:dyDescent="0.2">
      <c r="A33" s="61" t="s">
        <v>5</v>
      </c>
      <c r="B33" s="62">
        <v>1877.8333333333333</v>
      </c>
      <c r="C33" s="63">
        <v>1316.25</v>
      </c>
      <c r="D33" s="64">
        <f t="shared" si="3"/>
        <v>70.094080056803051</v>
      </c>
      <c r="E33" s="65">
        <v>81.367521367521363</v>
      </c>
      <c r="F33" s="64">
        <v>18.619816397594178</v>
      </c>
      <c r="G33" s="65">
        <v>33.149730927508699</v>
      </c>
      <c r="H33" s="66">
        <v>10.541310541310542</v>
      </c>
      <c r="I33" s="66">
        <v>5.3181386514719851</v>
      </c>
      <c r="J33" s="66">
        <v>27.926559037670145</v>
      </c>
      <c r="K33" s="67">
        <v>23.064260842038621</v>
      </c>
      <c r="L33" s="19">
        <v>2986</v>
      </c>
      <c r="M33" s="19">
        <v>1679</v>
      </c>
      <c r="N33" s="69">
        <f t="shared" si="4"/>
        <v>56.229068988613527</v>
      </c>
    </row>
    <row r="34" spans="1:15" x14ac:dyDescent="0.2">
      <c r="A34" s="61" t="s">
        <v>29</v>
      </c>
      <c r="B34" s="62">
        <v>1098.25</v>
      </c>
      <c r="C34" s="63">
        <v>791.66666666666663</v>
      </c>
      <c r="D34" s="64">
        <f t="shared" si="3"/>
        <v>72.084376659837616</v>
      </c>
      <c r="E34" s="65">
        <v>84.368421052631575</v>
      </c>
      <c r="F34" s="64">
        <v>15.631578947368421</v>
      </c>
      <c r="G34" s="65">
        <v>26.073684210526316</v>
      </c>
      <c r="H34" s="75">
        <v>10.821052631578947</v>
      </c>
      <c r="I34" s="75">
        <v>5.8526315789473689</v>
      </c>
      <c r="J34" s="75">
        <v>38.357894736842105</v>
      </c>
      <c r="K34" s="76">
        <v>18.894736842105264</v>
      </c>
      <c r="L34" s="20">
        <v>3601</v>
      </c>
      <c r="M34" s="20">
        <v>2545</v>
      </c>
      <c r="N34" s="69">
        <f t="shared" si="4"/>
        <v>70.674812552068872</v>
      </c>
    </row>
    <row r="35" spans="1:15" ht="25.05" x14ac:dyDescent="0.2">
      <c r="A35" s="61" t="s">
        <v>6</v>
      </c>
      <c r="B35" s="62">
        <v>645.16666666666663</v>
      </c>
      <c r="C35" s="77">
        <v>398.08333333333331</v>
      </c>
      <c r="D35" s="78">
        <f t="shared" si="3"/>
        <v>61.702402479979334</v>
      </c>
      <c r="E35" s="79">
        <v>85.430186309399204</v>
      </c>
      <c r="F35" s="78">
        <v>14.569813690600796</v>
      </c>
      <c r="G35" s="79">
        <v>20.766171237178146</v>
      </c>
      <c r="H35" s="80">
        <v>9.7969436885074312</v>
      </c>
      <c r="I35" s="80">
        <v>5.9032865815365296</v>
      </c>
      <c r="J35" s="80">
        <v>43.521038308561863</v>
      </c>
      <c r="K35" s="81">
        <v>20.012560184216039</v>
      </c>
      <c r="L35" s="19">
        <v>3058</v>
      </c>
      <c r="M35" s="19">
        <v>1704</v>
      </c>
      <c r="N35" s="82">
        <f t="shared" si="4"/>
        <v>55.722694571615442</v>
      </c>
    </row>
    <row r="36" spans="1:15" ht="13.15" x14ac:dyDescent="0.25">
      <c r="A36" s="144" t="s">
        <v>11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2"/>
    </row>
    <row r="37" spans="1:15" s="8" customFormat="1" ht="28.8" x14ac:dyDescent="0.25">
      <c r="A37" s="83" t="s">
        <v>36</v>
      </c>
      <c r="B37" s="84">
        <v>33815.583333333336</v>
      </c>
      <c r="C37" s="84">
        <v>2000.75</v>
      </c>
      <c r="D37" s="85">
        <f>C37/B37*100</f>
        <v>5.9166508537730378</v>
      </c>
      <c r="E37" s="86">
        <v>82.843933524928147</v>
      </c>
      <c r="F37" s="87">
        <v>17.156066475071849</v>
      </c>
      <c r="G37" s="86">
        <v>23.807738764629931</v>
      </c>
      <c r="H37" s="88">
        <v>35.765754508725891</v>
      </c>
      <c r="I37" s="88">
        <v>13.99058686325961</v>
      </c>
      <c r="J37" s="88">
        <v>16.431338248156941</v>
      </c>
      <c r="K37" s="89">
        <v>10.004581615227623</v>
      </c>
      <c r="L37" s="90">
        <f>SUM(L38:L42)</f>
        <v>29904</v>
      </c>
      <c r="M37" s="90">
        <f>SUM(M38:M42)</f>
        <v>2566</v>
      </c>
      <c r="N37" s="91">
        <f>M37/L37*100</f>
        <v>8.5807918673087205</v>
      </c>
    </row>
    <row r="38" spans="1:15" ht="15.05" x14ac:dyDescent="0.2">
      <c r="A38" s="92" t="s">
        <v>37</v>
      </c>
      <c r="B38" s="93">
        <v>17682.75</v>
      </c>
      <c r="C38" s="93">
        <v>509.08333333333331</v>
      </c>
      <c r="D38" s="94">
        <f t="shared" ref="D38:D50" si="5">C38/B38*100</f>
        <v>2.8789828128166337</v>
      </c>
      <c r="E38" s="17">
        <v>57.914552299885415</v>
      </c>
      <c r="F38" s="94">
        <v>42.085447700114585</v>
      </c>
      <c r="G38" s="13">
        <v>6.0075298739564573</v>
      </c>
      <c r="H38" s="14">
        <v>60.861024717629732</v>
      </c>
      <c r="I38" s="14">
        <v>22.458667539695533</v>
      </c>
      <c r="J38" s="15">
        <v>0.67114093959731547</v>
      </c>
      <c r="K38" s="16">
        <v>10.001636929120968</v>
      </c>
      <c r="L38" s="95">
        <v>7886</v>
      </c>
      <c r="M38" s="96">
        <v>209</v>
      </c>
      <c r="N38" s="97">
        <f t="shared" ref="N38:N50" si="6">M38/L38*100</f>
        <v>2.6502662946994673</v>
      </c>
    </row>
    <row r="39" spans="1:15" x14ac:dyDescent="0.2">
      <c r="A39" s="92" t="s">
        <v>0</v>
      </c>
      <c r="B39" s="93">
        <v>1881.1666666666667</v>
      </c>
      <c r="C39" s="93">
        <v>233.66666666666666</v>
      </c>
      <c r="D39" s="94">
        <f t="shared" si="5"/>
        <v>12.421369717373969</v>
      </c>
      <c r="E39" s="17">
        <v>93.081312410841662</v>
      </c>
      <c r="F39" s="94">
        <v>6.9186875891583455</v>
      </c>
      <c r="G39" s="17">
        <v>26.319543509272471</v>
      </c>
      <c r="H39" s="18">
        <v>30.991440798858775</v>
      </c>
      <c r="I39" s="18">
        <v>8.9871611982881596</v>
      </c>
      <c r="J39" s="18">
        <v>22.03994293865906</v>
      </c>
      <c r="K39" s="98">
        <v>11.66191155492154</v>
      </c>
      <c r="L39" s="96">
        <v>1914</v>
      </c>
      <c r="M39" s="96">
        <v>311</v>
      </c>
      <c r="N39" s="97">
        <f t="shared" si="6"/>
        <v>16.248693834900731</v>
      </c>
    </row>
    <row r="40" spans="1:15" x14ac:dyDescent="0.2">
      <c r="A40" s="92" t="s">
        <v>1</v>
      </c>
      <c r="B40" s="93">
        <v>6963</v>
      </c>
      <c r="C40" s="93">
        <v>132.66666666666666</v>
      </c>
      <c r="D40" s="94">
        <f t="shared" si="5"/>
        <v>1.9053090143137534</v>
      </c>
      <c r="E40" s="17">
        <v>84.987437185929664</v>
      </c>
      <c r="F40" s="94">
        <v>15.012562814070355</v>
      </c>
      <c r="G40" s="17">
        <v>44.9748743718593</v>
      </c>
      <c r="H40" s="18">
        <v>36.306532663316581</v>
      </c>
      <c r="I40" s="18">
        <v>7.0979899497487438</v>
      </c>
      <c r="J40" s="18">
        <v>6.3442211055276383</v>
      </c>
      <c r="K40" s="98">
        <v>5.2763819095477391</v>
      </c>
      <c r="L40" s="96">
        <v>11236</v>
      </c>
      <c r="M40" s="96">
        <v>253</v>
      </c>
      <c r="N40" s="97">
        <f t="shared" si="6"/>
        <v>2.2516909932360272</v>
      </c>
    </row>
    <row r="41" spans="1:15" x14ac:dyDescent="0.2">
      <c r="A41" s="92" t="s">
        <v>2</v>
      </c>
      <c r="B41" s="93">
        <v>2174.75</v>
      </c>
      <c r="C41" s="93">
        <v>610.41666666666663</v>
      </c>
      <c r="D41" s="94">
        <f t="shared" si="5"/>
        <v>28.068360347932707</v>
      </c>
      <c r="E41" s="17">
        <v>92.341296928327637</v>
      </c>
      <c r="F41" s="94">
        <v>7.6587030716723552</v>
      </c>
      <c r="G41" s="17">
        <v>30.976109215017068</v>
      </c>
      <c r="H41" s="18">
        <v>25.378839590443686</v>
      </c>
      <c r="I41" s="18">
        <v>11.54948805460751</v>
      </c>
      <c r="J41" s="18">
        <v>24.423208191126282</v>
      </c>
      <c r="K41" s="98">
        <v>7.6723549488054612</v>
      </c>
      <c r="L41" s="96">
        <v>4033</v>
      </c>
      <c r="M41" s="96">
        <v>1098</v>
      </c>
      <c r="N41" s="97">
        <f t="shared" si="6"/>
        <v>27.225390528142825</v>
      </c>
    </row>
    <row r="42" spans="1:15" x14ac:dyDescent="0.2">
      <c r="A42" s="92" t="s">
        <v>3</v>
      </c>
      <c r="B42" s="93">
        <v>5113.916666666667</v>
      </c>
      <c r="C42" s="93">
        <v>514.91666666666663</v>
      </c>
      <c r="D42" s="94">
        <f t="shared" si="5"/>
        <v>10.06892955497254</v>
      </c>
      <c r="E42" s="17">
        <v>91.034147920375474</v>
      </c>
      <c r="F42" s="94">
        <v>8.9658520796245345</v>
      </c>
      <c r="G42" s="17">
        <v>26.314937692183204</v>
      </c>
      <c r="H42" s="18">
        <v>25.295355235474997</v>
      </c>
      <c r="I42" s="18">
        <v>12.558666450882022</v>
      </c>
      <c r="J42" s="18">
        <v>22.592652532772295</v>
      </c>
      <c r="K42" s="98">
        <v>13.238388088687492</v>
      </c>
      <c r="L42" s="96">
        <v>4835</v>
      </c>
      <c r="M42" s="96">
        <v>695</v>
      </c>
      <c r="N42" s="97">
        <f t="shared" si="6"/>
        <v>14.37435367114788</v>
      </c>
    </row>
    <row r="43" spans="1:15" s="8" customFormat="1" ht="15.65" x14ac:dyDescent="0.25">
      <c r="A43" s="83" t="s">
        <v>38</v>
      </c>
      <c r="B43" s="99">
        <v>1708.0833333333335</v>
      </c>
      <c r="C43" s="99">
        <v>1329.8333333333333</v>
      </c>
      <c r="D43" s="100">
        <f t="shared" si="5"/>
        <v>77.855295896960513</v>
      </c>
      <c r="E43" s="101">
        <v>83.954873080539016</v>
      </c>
      <c r="F43" s="100">
        <v>16.045126919460984</v>
      </c>
      <c r="G43" s="101">
        <v>32.685678470698839</v>
      </c>
      <c r="H43" s="102">
        <v>11.601378878094645</v>
      </c>
      <c r="I43" s="102">
        <v>6.5308680664368541</v>
      </c>
      <c r="J43" s="102">
        <v>32.015042306486997</v>
      </c>
      <c r="K43" s="103">
        <v>17.185835161391413</v>
      </c>
      <c r="L43" s="90">
        <f>SUM(L44:L50)</f>
        <v>5550</v>
      </c>
      <c r="M43" s="90">
        <f>SUM(M44:M50)</f>
        <v>4278</v>
      </c>
      <c r="N43" s="104">
        <f t="shared" si="6"/>
        <v>77.081081081081081</v>
      </c>
    </row>
    <row r="44" spans="1:15" ht="12.7" customHeight="1" x14ac:dyDescent="0.2">
      <c r="A44" s="92" t="s">
        <v>39</v>
      </c>
      <c r="B44" s="93">
        <v>336.25</v>
      </c>
      <c r="C44" s="93">
        <v>307.33333333333331</v>
      </c>
      <c r="D44" s="94">
        <f t="shared" si="5"/>
        <v>91.400247831474587</v>
      </c>
      <c r="E44" s="17">
        <v>84.924078091106296</v>
      </c>
      <c r="F44" s="94">
        <v>15.075921908893712</v>
      </c>
      <c r="G44" s="17">
        <v>34.083514099783081</v>
      </c>
      <c r="H44" s="18">
        <v>10.140997830802604</v>
      </c>
      <c r="I44" s="18">
        <v>6.1279826464208247</v>
      </c>
      <c r="J44" s="18">
        <v>29.0943600867679</v>
      </c>
      <c r="K44" s="98">
        <v>20.553145336225597</v>
      </c>
      <c r="L44" s="96">
        <v>1356</v>
      </c>
      <c r="M44" s="96">
        <v>1238</v>
      </c>
      <c r="N44" s="97">
        <f t="shared" si="6"/>
        <v>91.297935103244839</v>
      </c>
    </row>
    <row r="45" spans="1:15" x14ac:dyDescent="0.2">
      <c r="A45" s="92" t="s">
        <v>25</v>
      </c>
      <c r="B45" s="93">
        <v>248.83333333333334</v>
      </c>
      <c r="C45" s="93">
        <v>233.75</v>
      </c>
      <c r="D45" s="94">
        <f t="shared" si="5"/>
        <v>93.938379102478237</v>
      </c>
      <c r="E45" s="17">
        <v>91.408199643493759</v>
      </c>
      <c r="F45" s="94">
        <v>8.5918003565062371</v>
      </c>
      <c r="G45" s="17">
        <v>40.534759358288767</v>
      </c>
      <c r="H45" s="18">
        <v>19.572192513368982</v>
      </c>
      <c r="I45" s="18">
        <v>7.30837789661319</v>
      </c>
      <c r="J45" s="18">
        <v>17.468805704099825</v>
      </c>
      <c r="K45" s="98">
        <v>15.115864527629236</v>
      </c>
      <c r="L45" s="96">
        <v>818</v>
      </c>
      <c r="M45" s="96">
        <v>767</v>
      </c>
      <c r="N45" s="97">
        <f t="shared" si="6"/>
        <v>93.765281173594133</v>
      </c>
    </row>
    <row r="46" spans="1:15" x14ac:dyDescent="0.2">
      <c r="A46" s="92" t="s">
        <v>26</v>
      </c>
      <c r="B46" s="93">
        <v>106</v>
      </c>
      <c r="C46" s="93">
        <v>101.5</v>
      </c>
      <c r="D46" s="94">
        <f t="shared" si="5"/>
        <v>95.754716981132077</v>
      </c>
      <c r="E46" s="17">
        <v>97.536945812807886</v>
      </c>
      <c r="F46" s="94">
        <v>2.4630541871921183</v>
      </c>
      <c r="G46" s="17">
        <v>37.766830870279151</v>
      </c>
      <c r="H46" s="18">
        <v>20.032840722495891</v>
      </c>
      <c r="I46" s="18">
        <v>9.1133004926108381</v>
      </c>
      <c r="J46" s="18">
        <v>21.674876847290641</v>
      </c>
      <c r="K46" s="98">
        <v>11.412151067323482</v>
      </c>
      <c r="L46" s="96">
        <v>376</v>
      </c>
      <c r="M46" s="96">
        <v>358</v>
      </c>
      <c r="N46" s="97">
        <f t="shared" si="6"/>
        <v>95.212765957446805</v>
      </c>
    </row>
    <row r="47" spans="1:15" x14ac:dyDescent="0.2">
      <c r="A47" s="92" t="s">
        <v>28</v>
      </c>
      <c r="B47" s="93">
        <v>44.083333333333336</v>
      </c>
      <c r="C47" s="93">
        <v>37.25</v>
      </c>
      <c r="D47" s="94">
        <f t="shared" si="5"/>
        <v>84.499054820415878</v>
      </c>
      <c r="E47" s="17">
        <v>0</v>
      </c>
      <c r="F47" s="94">
        <v>100</v>
      </c>
      <c r="G47" s="17">
        <v>22.747747747747745</v>
      </c>
      <c r="H47" s="105">
        <v>7.2072072072072073</v>
      </c>
      <c r="I47" s="105">
        <v>6.531531531531531</v>
      </c>
      <c r="J47" s="105">
        <v>44.144144144144143</v>
      </c>
      <c r="K47" s="106">
        <v>20.045045045045047</v>
      </c>
      <c r="L47" s="107">
        <v>155</v>
      </c>
      <c r="M47" s="107">
        <v>126</v>
      </c>
      <c r="N47" s="97">
        <f t="shared" si="6"/>
        <v>81.290322580645153</v>
      </c>
    </row>
    <row r="48" spans="1:15" ht="25.05" x14ac:dyDescent="0.2">
      <c r="A48" s="92" t="s">
        <v>5</v>
      </c>
      <c r="B48" s="93">
        <v>241.66666666666666</v>
      </c>
      <c r="C48" s="93">
        <v>187.08333333333334</v>
      </c>
      <c r="D48" s="94">
        <f t="shared" si="5"/>
        <v>77.413793103448285</v>
      </c>
      <c r="E48" s="17">
        <v>82.58351893095768</v>
      </c>
      <c r="F48" s="94">
        <v>17.416481069042316</v>
      </c>
      <c r="G48" s="17">
        <v>32.383073496659243</v>
      </c>
      <c r="H48" s="18">
        <v>10.111358574610245</v>
      </c>
      <c r="I48" s="18">
        <v>4.0534521158129175</v>
      </c>
      <c r="J48" s="18">
        <v>30.423162583518927</v>
      </c>
      <c r="K48" s="98">
        <v>23.028953229398663</v>
      </c>
      <c r="L48" s="96">
        <v>428</v>
      </c>
      <c r="M48" s="96">
        <v>315</v>
      </c>
      <c r="N48" s="97">
        <f t="shared" si="6"/>
        <v>73.598130841121502</v>
      </c>
    </row>
    <row r="49" spans="1:14" x14ac:dyDescent="0.2">
      <c r="A49" s="92" t="s">
        <v>29</v>
      </c>
      <c r="B49" s="93">
        <v>529.25</v>
      </c>
      <c r="C49" s="93">
        <v>374.25</v>
      </c>
      <c r="D49" s="94">
        <f t="shared" si="5"/>
        <v>70.713273500236184</v>
      </c>
      <c r="E49" s="17">
        <v>83.121799153863279</v>
      </c>
      <c r="F49" s="94">
        <v>16.878200846136718</v>
      </c>
      <c r="G49" s="17">
        <v>28.523714094856377</v>
      </c>
      <c r="H49" s="105">
        <v>7.9714985526608775</v>
      </c>
      <c r="I49" s="105">
        <v>6.7690937430416387</v>
      </c>
      <c r="J49" s="105">
        <v>41.438432420396346</v>
      </c>
      <c r="K49" s="106">
        <v>15.297261189044756</v>
      </c>
      <c r="L49" s="95">
        <v>1616</v>
      </c>
      <c r="M49" s="107">
        <v>1116</v>
      </c>
      <c r="N49" s="97">
        <f t="shared" si="6"/>
        <v>69.059405940594047</v>
      </c>
    </row>
    <row r="50" spans="1:14" ht="25.05" x14ac:dyDescent="0.2">
      <c r="A50" s="108" t="s">
        <v>6</v>
      </c>
      <c r="B50" s="109">
        <v>202</v>
      </c>
      <c r="C50" s="109">
        <v>88.666666666666671</v>
      </c>
      <c r="D50" s="110">
        <f t="shared" si="5"/>
        <v>43.894389438943897</v>
      </c>
      <c r="E50" s="111">
        <v>86.84210526315789</v>
      </c>
      <c r="F50" s="110">
        <v>13.157894736842104</v>
      </c>
      <c r="G50" s="111">
        <v>23.684210526315788</v>
      </c>
      <c r="H50" s="112">
        <v>6.2969924812030067</v>
      </c>
      <c r="I50" s="112">
        <v>7.1428571428571423</v>
      </c>
      <c r="J50" s="112">
        <v>50.84586466165414</v>
      </c>
      <c r="K50" s="113">
        <v>12.030075187969924</v>
      </c>
      <c r="L50" s="114">
        <v>801</v>
      </c>
      <c r="M50" s="115">
        <v>358</v>
      </c>
      <c r="N50" s="116">
        <f t="shared" si="6"/>
        <v>44.694132334581774</v>
      </c>
    </row>
    <row r="51" spans="1:14" ht="15.85" customHeight="1" x14ac:dyDescent="0.2">
      <c r="A51" s="132" t="s">
        <v>31</v>
      </c>
      <c r="B51" s="132"/>
      <c r="C51" s="132"/>
      <c r="D51" s="132"/>
      <c r="E51" s="132"/>
      <c r="F51" s="132"/>
      <c r="G51" s="132"/>
      <c r="H51" s="132"/>
      <c r="I51" s="132"/>
      <c r="J51" s="132"/>
      <c r="K51" s="132"/>
      <c r="L51" s="132"/>
      <c r="M51" s="132"/>
      <c r="N51" s="132"/>
    </row>
    <row r="52" spans="1:14" ht="19.600000000000001" customHeight="1" x14ac:dyDescent="0.2">
      <c r="A52" s="138" t="s">
        <v>32</v>
      </c>
      <c r="B52" s="132"/>
      <c r="C52" s="132"/>
      <c r="D52" s="132"/>
      <c r="E52" s="132"/>
      <c r="F52" s="132"/>
      <c r="G52" s="132"/>
      <c r="H52" s="132"/>
      <c r="I52" s="132"/>
      <c r="J52" s="132"/>
      <c r="K52" s="132"/>
      <c r="L52" s="132"/>
      <c r="M52" s="132"/>
      <c r="N52" s="132"/>
    </row>
    <row r="53" spans="1:14" ht="17.100000000000001" customHeight="1" x14ac:dyDescent="0.2">
      <c r="A53" s="132" t="s">
        <v>35</v>
      </c>
      <c r="B53" s="132"/>
      <c r="C53" s="132"/>
      <c r="D53" s="132"/>
      <c r="E53" s="132"/>
      <c r="F53" s="132"/>
      <c r="G53" s="132"/>
      <c r="H53" s="132"/>
      <c r="I53" s="132"/>
      <c r="J53" s="132"/>
      <c r="K53" s="132"/>
      <c r="L53" s="132"/>
      <c r="M53" s="132"/>
      <c r="N53" s="132"/>
    </row>
    <row r="54" spans="1:14" ht="16.3" customHeight="1" x14ac:dyDescent="0.2">
      <c r="A54" s="132" t="s">
        <v>33</v>
      </c>
      <c r="B54" s="132"/>
      <c r="C54" s="132"/>
      <c r="D54" s="132"/>
      <c r="E54" s="132"/>
      <c r="F54" s="132"/>
      <c r="G54" s="132"/>
      <c r="H54" s="132"/>
      <c r="I54" s="132"/>
      <c r="J54" s="132"/>
      <c r="K54" s="132"/>
      <c r="L54" s="132"/>
      <c r="M54" s="132"/>
      <c r="N54" s="132"/>
    </row>
    <row r="55" spans="1:14" ht="17.55" customHeight="1" x14ac:dyDescent="0.2">
      <c r="A55" s="133" t="s">
        <v>34</v>
      </c>
      <c r="B55" s="133"/>
      <c r="C55" s="133"/>
      <c r="D55" s="133"/>
      <c r="E55" s="133"/>
      <c r="F55" s="133"/>
      <c r="G55" s="133"/>
      <c r="H55" s="133"/>
      <c r="I55" s="133"/>
      <c r="J55" s="133"/>
      <c r="K55" s="133"/>
      <c r="L55" s="133"/>
      <c r="M55" s="133"/>
      <c r="N55" s="133"/>
    </row>
    <row r="56" spans="1:14" ht="22.1" customHeight="1" x14ac:dyDescent="0.2">
      <c r="A56" s="134" t="s">
        <v>30</v>
      </c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</row>
  </sheetData>
  <mergeCells count="22">
    <mergeCell ref="A53:N53"/>
    <mergeCell ref="A54:N54"/>
    <mergeCell ref="A55:N55"/>
    <mergeCell ref="A56:N56"/>
    <mergeCell ref="A1:N1"/>
    <mergeCell ref="C4:C5"/>
    <mergeCell ref="A51:N51"/>
    <mergeCell ref="A52:N52"/>
    <mergeCell ref="N4:N5"/>
    <mergeCell ref="A2:A5"/>
    <mergeCell ref="A6:N6"/>
    <mergeCell ref="A21:N21"/>
    <mergeCell ref="A36:N36"/>
    <mergeCell ref="B2:K2"/>
    <mergeCell ref="B3:B5"/>
    <mergeCell ref="C3:D3"/>
    <mergeCell ref="D4:D5"/>
    <mergeCell ref="E3:K4"/>
    <mergeCell ref="L2:N2"/>
    <mergeCell ref="M3:N3"/>
    <mergeCell ref="L3:L5"/>
    <mergeCell ref="M4:M5"/>
  </mergeCells>
  <pageMargins left="0.70866141732283472" right="0.70866141732283472" top="0.78740157480314965" bottom="0.78740157480314965" header="0.31496062992125984" footer="0.31496062992125984"/>
  <pageSetup paperSize="8" scale="79" orientation="landscape"/>
  <ignoredErrors>
    <ignoredError sqref="L37" formulaRange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A12.2.1-1</vt:lpstr>
      <vt:lpstr>'A12.2.1-1'!Druckbereich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2019-03-12T13:04:43Z</cp:lastPrinted>
  <dcterms:created xsi:type="dcterms:W3CDTF">2017-12-13T17:06:07Z</dcterms:created>
  <dcterms:modified xsi:type="dcterms:W3CDTF">2019-03-19T12:44:55Z</dcterms:modified>
</cp:coreProperties>
</file>