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5. Lieferung 15.03.2019\A12.2.1-A12.2.3\"/>
    </mc:Choice>
  </mc:AlternateContent>
  <bookViews>
    <workbookView xWindow="6737" yWindow="739" windowWidth="26045" windowHeight="17818"/>
  </bookViews>
  <sheets>
    <sheet name="A12.2.2-2" sheetId="11" r:id="rId1"/>
  </sheets>
  <definedNames>
    <definedName name="_xlnm.Print_Area" localSheetId="0">'A12.2.2-2'!$A$1:$Q$20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15" i="11" l="1"/>
  <c r="F15" i="11"/>
  <c r="B15" i="11"/>
  <c r="N15" i="11"/>
  <c r="J15" i="11"/>
  <c r="D19" i="11"/>
  <c r="D18" i="11"/>
  <c r="D17" i="11"/>
  <c r="L19" i="11"/>
  <c r="L18" i="11"/>
  <c r="L17" i="11"/>
  <c r="D5" i="11"/>
  <c r="P17" i="11"/>
  <c r="P18" i="11"/>
  <c r="P19" i="11"/>
  <c r="D7" i="11"/>
  <c r="D8" i="11"/>
  <c r="D10" i="11"/>
  <c r="D11" i="11"/>
  <c r="D12" i="11"/>
  <c r="D13" i="11"/>
  <c r="D14" i="11"/>
  <c r="D15" i="11"/>
  <c r="P11" i="11"/>
  <c r="P12" i="11"/>
  <c r="P13" i="11"/>
  <c r="P14" i="11"/>
  <c r="P15" i="11"/>
  <c r="P10" i="11"/>
  <c r="P8" i="11"/>
  <c r="P5" i="11"/>
  <c r="P7" i="11"/>
  <c r="L15" i="11"/>
  <c r="L14" i="11"/>
  <c r="L13" i="11"/>
  <c r="L12" i="11"/>
  <c r="L11" i="11"/>
  <c r="L10" i="11"/>
  <c r="L8" i="11"/>
  <c r="L7" i="11"/>
  <c r="L5" i="11"/>
</calcChain>
</file>

<file path=xl/sharedStrings.xml><?xml version="1.0" encoding="utf-8"?>
<sst xmlns="http://schemas.openxmlformats.org/spreadsheetml/2006/main" count="139" uniqueCount="103">
  <si>
    <t>Keine Angabe</t>
  </si>
  <si>
    <t>abs.</t>
  </si>
  <si>
    <t xml:space="preserve">Männer </t>
  </si>
  <si>
    <t>Frauen</t>
  </si>
  <si>
    <t>Schulabschluss</t>
  </si>
  <si>
    <t xml:space="preserve">Ohne Hauptschulabschluss </t>
  </si>
  <si>
    <t xml:space="preserve">Hauptschulabschluss </t>
  </si>
  <si>
    <t xml:space="preserve">Realschulabschluss </t>
  </si>
  <si>
    <t xml:space="preserve">Fachhochschulreife </t>
  </si>
  <si>
    <t xml:space="preserve">Allgemeine Hochschulreife </t>
  </si>
  <si>
    <t>unbekannt verblieben</t>
  </si>
  <si>
    <t>Insgesamt</t>
  </si>
  <si>
    <t>Gesamt</t>
  </si>
  <si>
    <t>Quelle: Bundesagentur für Arbeit, Ausbildungsmarktstatistik; Berechnungen des Bundesinstituts für Berufsbildung</t>
  </si>
  <si>
    <t>mit bekanntem Verbleib</t>
  </si>
  <si>
    <t>Geschlecht</t>
  </si>
  <si>
    <t>darunter</t>
  </si>
  <si>
    <t>Eingemündete Bewerber/-innen</t>
  </si>
  <si>
    <t>Andere ehemalige Bewerber/-innen</t>
  </si>
  <si>
    <t>Bewerber/-innen mit Alternative</t>
  </si>
  <si>
    <t>unversorgte Bewerber/-innen</t>
  </si>
  <si>
    <t>Aufenthaltsstatus</t>
  </si>
  <si>
    <t>Aufenthaltserlaubnis</t>
  </si>
  <si>
    <t>Aufenthaltsgestattung</t>
  </si>
  <si>
    <t>Duldung</t>
  </si>
  <si>
    <t xml:space="preserve"> Noch suchende Bewerber/-innen zum 30.09.</t>
  </si>
  <si>
    <t>in %</t>
  </si>
  <si>
    <t>36,5</t>
  </si>
  <si>
    <t>37,1</t>
  </si>
  <si>
    <t>12,4</t>
  </si>
  <si>
    <t>33,0</t>
  </si>
  <si>
    <t>30,0</t>
  </si>
  <si>
    <t>41,2</t>
  </si>
  <si>
    <t>36,2</t>
  </si>
  <si>
    <t>27,8</t>
  </si>
  <si>
    <t>29,1</t>
  </si>
  <si>
    <t>37,6</t>
  </si>
  <si>
    <t>32,7</t>
  </si>
  <si>
    <t>44,5</t>
  </si>
  <si>
    <t>45,9</t>
  </si>
  <si>
    <t>19,6</t>
  </si>
  <si>
    <t>44,0</t>
  </si>
  <si>
    <t>19,4</t>
  </si>
  <si>
    <t>20,3</t>
  </si>
  <si>
    <t>20,4</t>
  </si>
  <si>
    <t>18,5</t>
  </si>
  <si>
    <t>20,5</t>
  </si>
  <si>
    <t>22,7</t>
  </si>
  <si>
    <t>17,4</t>
  </si>
  <si>
    <t>20,8</t>
  </si>
  <si>
    <t>17,6</t>
  </si>
  <si>
    <t>12,8</t>
  </si>
  <si>
    <t>10,3</t>
  </si>
  <si>
    <t>10,5</t>
  </si>
  <si>
    <t>9,7</t>
  </si>
  <si>
    <t>8,1</t>
  </si>
  <si>
    <t>11,9</t>
  </si>
  <si>
    <t>13,1</t>
  </si>
  <si>
    <t>8,4</t>
  </si>
  <si>
    <t>6,6</t>
  </si>
  <si>
    <t>10,6</t>
  </si>
  <si>
    <t>7,1</t>
  </si>
  <si>
    <t>9,2</t>
  </si>
  <si>
    <t>9,0</t>
  </si>
  <si>
    <t>12,3</t>
  </si>
  <si>
    <t>7,3</t>
  </si>
  <si>
    <t>7,2</t>
  </si>
  <si>
    <t>14,3</t>
  </si>
  <si>
    <t>10,9</t>
  </si>
  <si>
    <t>10,2</t>
  </si>
  <si>
    <t>5,7</t>
  </si>
  <si>
    <t>43,5</t>
  </si>
  <si>
    <t>46,7</t>
  </si>
  <si>
    <t>41,4</t>
  </si>
  <si>
    <t>49,6</t>
  </si>
  <si>
    <t>40,3</t>
  </si>
  <si>
    <t>51,7</t>
  </si>
  <si>
    <t>48,1</t>
  </si>
  <si>
    <t>45,0</t>
  </si>
  <si>
    <t>46,4</t>
  </si>
  <si>
    <t>37,9</t>
  </si>
  <si>
    <t>19,1</t>
  </si>
  <si>
    <t>19,3</t>
  </si>
  <si>
    <t>24,1</t>
  </si>
  <si>
    <t>24,4</t>
  </si>
  <si>
    <t>14,6</t>
  </si>
  <si>
    <t>35,0</t>
  </si>
  <si>
    <t>18,3</t>
  </si>
  <si>
    <t>21,4</t>
  </si>
  <si>
    <t>14,5</t>
  </si>
  <si>
    <t>12,6</t>
  </si>
  <si>
    <t>24,8</t>
  </si>
  <si>
    <t>27,4</t>
  </si>
  <si>
    <t>25,5</t>
  </si>
  <si>
    <t>22,8</t>
  </si>
  <si>
    <t>16,7</t>
  </si>
  <si>
    <t>29,9</t>
  </si>
  <si>
    <t>30,4</t>
  </si>
  <si>
    <t>25,0</t>
  </si>
  <si>
    <t>23,4</t>
  </si>
  <si>
    <t>28,8</t>
  </si>
  <si>
    <t>100,0</t>
  </si>
  <si>
    <t>Tabelle A12.2.2-2: Verbleibsstatus der Bewerber/-innen im Kontext Fluchtmigration in 2018 – mit Differenzierungen nach Geschlecht, Schulabschluss und Aufenthaltsstatus (absolut und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</si>
</sst>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mm\ yyyy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4" fillId="0" borderId="0" xfId="0" applyFont="1"/>
    <xf numFmtId="3" fontId="4" fillId="0" borderId="0" xfId="0" applyNumberFormat="1" applyFont="1"/>
    <xf numFmtId="0" fontId="4" fillId="0" borderId="0" xfId="0" applyFont="1" applyFill="1" applyBorder="1" applyAlignment="1">
      <alignment horizontal="center"/>
    </xf>
    <xf numFmtId="0" fontId="4" fillId="0" borderId="0" xfId="0" applyFont="1" applyBorder="1" applyAlignment="1">
      <alignment horizontal="left" indent="1"/>
    </xf>
    <xf numFmtId="3" fontId="4" fillId="2" borderId="0" xfId="0" applyNumberFormat="1" applyFont="1" applyFill="1" applyBorder="1" applyAlignment="1">
      <alignment horizontal="center" vertical="center"/>
    </xf>
    <xf numFmtId="3" fontId="4" fillId="5" borderId="0" xfId="0" applyNumberFormat="1" applyFont="1" applyFill="1" applyBorder="1" applyAlignment="1">
      <alignment horizontal="center" vertical="center"/>
    </xf>
    <xf numFmtId="3" fontId="4" fillId="6" borderId="0" xfId="0" applyNumberFormat="1" applyFont="1" applyFill="1" applyBorder="1" applyAlignment="1">
      <alignment horizontal="center" vertical="center"/>
    </xf>
    <xf numFmtId="3" fontId="4" fillId="8" borderId="0" xfId="0" applyNumberFormat="1" applyFont="1" applyFill="1" applyBorder="1" applyAlignment="1">
      <alignment horizontal="center" vertical="center"/>
    </xf>
    <xf numFmtId="0" fontId="4" fillId="0" borderId="2" xfId="0" applyFont="1" applyBorder="1" applyAlignment="1">
      <alignment horizontal="left" indent="1"/>
    </xf>
    <xf numFmtId="3" fontId="4" fillId="2" borderId="2" xfId="0" applyNumberFormat="1" applyFont="1" applyFill="1" applyBorder="1" applyAlignment="1">
      <alignment horizontal="center" vertical="center"/>
    </xf>
    <xf numFmtId="3" fontId="4" fillId="5" borderId="2" xfId="0" applyNumberFormat="1" applyFont="1" applyFill="1" applyBorder="1" applyAlignment="1">
      <alignment horizontal="center" vertical="center"/>
    </xf>
    <xf numFmtId="3" fontId="4" fillId="6" borderId="2" xfId="0" applyNumberFormat="1" applyFont="1" applyFill="1" applyBorder="1" applyAlignment="1">
      <alignment horizontal="center" vertical="center"/>
    </xf>
    <xf numFmtId="3" fontId="4" fillId="8" borderId="2" xfId="0" applyNumberFormat="1" applyFont="1" applyFill="1" applyBorder="1" applyAlignment="1">
      <alignment horizontal="center" vertical="center"/>
    </xf>
    <xf numFmtId="3" fontId="2" fillId="7" borderId="0" xfId="0" applyNumberFormat="1" applyFont="1" applyFill="1" applyBorder="1" applyAlignment="1">
      <alignment horizontal="center" vertical="center"/>
    </xf>
    <xf numFmtId="3" fontId="2" fillId="4" borderId="0" xfId="0" applyNumberFormat="1" applyFont="1" applyFill="1" applyBorder="1" applyAlignment="1">
      <alignment horizontal="center" vertical="center"/>
    </xf>
    <xf numFmtId="3" fontId="2" fillId="3" borderId="0" xfId="0" applyNumberFormat="1" applyFont="1" applyFill="1" applyBorder="1" applyAlignment="1">
      <alignment horizontal="center" vertical="center"/>
    </xf>
    <xf numFmtId="0" fontId="4" fillId="8" borderId="0" xfId="0" applyFont="1" applyFill="1" applyBorder="1" applyAlignment="1">
      <alignment horizontal="center" vertical="center"/>
    </xf>
    <xf numFmtId="0" fontId="2" fillId="8" borderId="0" xfId="0" applyFont="1" applyFill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3" fontId="4" fillId="2" borderId="2" xfId="0" applyNumberFormat="1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3" fontId="4" fillId="5" borderId="2" xfId="0" applyNumberFormat="1" applyFont="1" applyFill="1" applyBorder="1" applyAlignment="1">
      <alignment horizontal="center"/>
    </xf>
    <xf numFmtId="0" fontId="4" fillId="5" borderId="2" xfId="0" applyFont="1" applyFill="1" applyBorder="1" applyAlignment="1">
      <alignment horizontal="center"/>
    </xf>
    <xf numFmtId="3" fontId="4" fillId="6" borderId="2" xfId="0" applyNumberFormat="1" applyFont="1" applyFill="1" applyBorder="1" applyAlignment="1">
      <alignment horizontal="center"/>
    </xf>
    <xf numFmtId="0" fontId="4" fillId="6" borderId="2" xfId="0" applyFont="1" applyFill="1" applyBorder="1" applyAlignment="1">
      <alignment horizontal="center"/>
    </xf>
    <xf numFmtId="0" fontId="4" fillId="8" borderId="2" xfId="0" applyFont="1" applyFill="1" applyBorder="1" applyAlignment="1">
      <alignment horizontal="center" vertical="center"/>
    </xf>
    <xf numFmtId="0" fontId="5" fillId="0" borderId="0" xfId="0" applyFont="1"/>
    <xf numFmtId="3" fontId="2" fillId="9" borderId="0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indent="1"/>
    </xf>
    <xf numFmtId="3" fontId="6" fillId="2" borderId="0" xfId="0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6" fillId="6" borderId="0" xfId="0" applyNumberFormat="1" applyFont="1" applyFill="1" applyBorder="1" applyAlignment="1">
      <alignment horizontal="center" vertical="center"/>
    </xf>
    <xf numFmtId="3" fontId="6" fillId="8" borderId="0" xfId="0" applyNumberFormat="1" applyFont="1" applyFill="1" applyBorder="1" applyAlignment="1">
      <alignment horizontal="center" vertical="center"/>
    </xf>
    <xf numFmtId="49" fontId="2" fillId="7" borderId="0" xfId="0" applyNumberFormat="1" applyFont="1" applyFill="1" applyBorder="1" applyAlignment="1">
      <alignment horizontal="center" vertical="center"/>
    </xf>
    <xf numFmtId="49" fontId="4" fillId="2" borderId="0" xfId="0" applyNumberFormat="1" applyFont="1" applyFill="1" applyBorder="1" applyAlignment="1">
      <alignment horizontal="center" vertical="center"/>
    </xf>
    <xf numFmtId="49" fontId="6" fillId="2" borderId="0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49" fontId="2" fillId="4" borderId="0" xfId="0" applyNumberFormat="1" applyFont="1" applyFill="1" applyBorder="1" applyAlignment="1">
      <alignment horizontal="center" vertical="center"/>
    </xf>
    <xf numFmtId="49" fontId="4" fillId="5" borderId="0" xfId="0" applyNumberFormat="1" applyFont="1" applyFill="1" applyBorder="1" applyAlignment="1">
      <alignment horizontal="center" vertical="center"/>
    </xf>
    <xf numFmtId="49" fontId="6" fillId="5" borderId="0" xfId="0" applyNumberFormat="1" applyFont="1" applyFill="1" applyBorder="1" applyAlignment="1">
      <alignment horizontal="center" vertical="center"/>
    </xf>
    <xf numFmtId="49" fontId="4" fillId="5" borderId="2" xfId="0" applyNumberFormat="1" applyFont="1" applyFill="1" applyBorder="1" applyAlignment="1">
      <alignment horizontal="center" vertical="center"/>
    </xf>
    <xf numFmtId="49" fontId="2" fillId="3" borderId="0" xfId="0" applyNumberFormat="1" applyFont="1" applyFill="1" applyBorder="1" applyAlignment="1">
      <alignment horizontal="center" vertical="center"/>
    </xf>
    <xf numFmtId="49" fontId="4" fillId="6" borderId="0" xfId="0" applyNumberFormat="1" applyFont="1" applyFill="1" applyBorder="1" applyAlignment="1">
      <alignment horizontal="center" vertical="center"/>
    </xf>
    <xf numFmtId="49" fontId="6" fillId="6" borderId="0" xfId="0" applyNumberFormat="1" applyFont="1" applyFill="1" applyBorder="1" applyAlignment="1">
      <alignment horizontal="center" vertical="center"/>
    </xf>
    <xf numFmtId="49" fontId="4" fillId="6" borderId="2" xfId="0" applyNumberFormat="1" applyFont="1" applyFill="1" applyBorder="1" applyAlignment="1">
      <alignment horizontal="center" vertical="center"/>
    </xf>
    <xf numFmtId="49" fontId="2" fillId="9" borderId="0" xfId="0" applyNumberFormat="1" applyFont="1" applyFill="1" applyBorder="1" applyAlignment="1">
      <alignment horizontal="center" vertical="center"/>
    </xf>
    <xf numFmtId="49" fontId="4" fillId="8" borderId="0" xfId="0" applyNumberFormat="1" applyFont="1" applyFill="1" applyBorder="1"/>
    <xf numFmtId="49" fontId="4" fillId="8" borderId="0" xfId="0" applyNumberFormat="1" applyFont="1" applyFill="1" applyBorder="1" applyAlignment="1">
      <alignment horizontal="center" vertical="center"/>
    </xf>
    <xf numFmtId="49" fontId="2" fillId="8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2" fillId="7" borderId="3" xfId="0" applyFont="1" applyFill="1" applyBorder="1" applyAlignment="1">
      <alignment horizontal="center" vertical="center" wrapText="1"/>
    </xf>
    <xf numFmtId="0" fontId="2" fillId="7" borderId="2" xfId="0" applyFont="1" applyFill="1" applyBorder="1" applyAlignment="1">
      <alignment horizontal="center" vertical="center" wrapText="1"/>
    </xf>
    <xf numFmtId="0" fontId="2" fillId="9" borderId="3" xfId="0" applyFont="1" applyFill="1" applyBorder="1" applyAlignment="1">
      <alignment horizontal="center" vertical="center"/>
    </xf>
    <xf numFmtId="0" fontId="2" fillId="9" borderId="2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2" fillId="6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/>
    <xf numFmtId="0" fontId="4" fillId="0" borderId="0" xfId="0" applyFont="1" applyBorder="1" applyAlignment="1"/>
    <xf numFmtId="0" fontId="4" fillId="0" borderId="2" xfId="0" applyFont="1" applyBorder="1" applyAlignment="1"/>
    <xf numFmtId="0" fontId="2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 shrinkToFit="1"/>
    </xf>
    <xf numFmtId="0" fontId="2" fillId="3" borderId="1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right" vertical="center"/>
    </xf>
    <xf numFmtId="0" fontId="4" fillId="5" borderId="2" xfId="0" applyFont="1" applyFill="1" applyBorder="1" applyAlignment="1">
      <alignment horizontal="right"/>
    </xf>
    <xf numFmtId="0" fontId="2" fillId="5" borderId="2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right" vertical="center"/>
    </xf>
    <xf numFmtId="0" fontId="4" fillId="6" borderId="2" xfId="0" applyFont="1" applyFill="1" applyBorder="1" applyAlignment="1"/>
  </cellXfs>
  <cellStyles count="2">
    <cellStyle name="Standard" xfId="0" builtinId="0"/>
    <cellStyle name="Standard 2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0"/>
  <sheetViews>
    <sheetView tabSelected="1" zoomScale="98" zoomScaleNormal="98" zoomScalePageLayoutView="150" workbookViewId="0">
      <selection sqref="A1:Q1"/>
    </sheetView>
  </sheetViews>
  <sheetFormatPr baseColWidth="10" defaultColWidth="11.44140625" defaultRowHeight="12.55" x14ac:dyDescent="0.2"/>
  <cols>
    <col min="1" max="1" width="25.77734375" style="1" customWidth="1"/>
    <col min="2" max="2" width="6.6640625" style="2" customWidth="1"/>
    <col min="3" max="3" width="8.44140625" style="1" customWidth="1"/>
    <col min="4" max="4" width="6.6640625" style="2" customWidth="1"/>
    <col min="5" max="5" width="6.6640625" style="1" customWidth="1"/>
    <col min="6" max="6" width="6.6640625" style="2" customWidth="1"/>
    <col min="7" max="7" width="6.6640625" style="1" customWidth="1"/>
    <col min="8" max="8" width="6.6640625" style="2" customWidth="1"/>
    <col min="9" max="9" width="6.6640625" style="1" customWidth="1"/>
    <col min="10" max="10" width="6.6640625" style="2" customWidth="1"/>
    <col min="11" max="11" width="7.33203125" style="1" bestFit="1" customWidth="1"/>
    <col min="12" max="12" width="6.6640625" style="2" customWidth="1"/>
    <col min="13" max="13" width="6.6640625" style="1" customWidth="1"/>
    <col min="14" max="14" width="6.6640625" style="2" customWidth="1"/>
    <col min="15" max="16" width="6.6640625" style="1" customWidth="1"/>
    <col min="17" max="17" width="8.77734375" style="1" customWidth="1"/>
    <col min="18" max="16384" width="11.44140625" style="1"/>
  </cols>
  <sheetData>
    <row r="1" spans="1:18" ht="31.5" customHeight="1" x14ac:dyDescent="0.2">
      <c r="A1" s="50" t="s">
        <v>102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</row>
    <row r="2" spans="1:18" ht="26.3" customHeight="1" x14ac:dyDescent="0.2">
      <c r="A2" s="57"/>
      <c r="B2" s="51" t="s">
        <v>17</v>
      </c>
      <c r="C2" s="51"/>
      <c r="D2" s="60" t="s">
        <v>25</v>
      </c>
      <c r="E2" s="60"/>
      <c r="F2" s="61"/>
      <c r="G2" s="61"/>
      <c r="H2" s="61"/>
      <c r="I2" s="61"/>
      <c r="J2" s="62" t="s">
        <v>18</v>
      </c>
      <c r="K2" s="63"/>
      <c r="L2" s="63"/>
      <c r="M2" s="63"/>
      <c r="N2" s="63"/>
      <c r="O2" s="63"/>
      <c r="P2" s="53" t="s">
        <v>12</v>
      </c>
      <c r="Q2" s="53"/>
    </row>
    <row r="3" spans="1:18" ht="42.75" customHeight="1" x14ac:dyDescent="0.2">
      <c r="A3" s="58"/>
      <c r="B3" s="52"/>
      <c r="C3" s="52"/>
      <c r="D3" s="64" t="s">
        <v>16</v>
      </c>
      <c r="E3" s="65"/>
      <c r="F3" s="66" t="s">
        <v>19</v>
      </c>
      <c r="G3" s="66"/>
      <c r="H3" s="66" t="s">
        <v>20</v>
      </c>
      <c r="I3" s="66"/>
      <c r="J3" s="67" t="s">
        <v>16</v>
      </c>
      <c r="K3" s="68"/>
      <c r="L3" s="56" t="s">
        <v>14</v>
      </c>
      <c r="M3" s="56"/>
      <c r="N3" s="56" t="s">
        <v>10</v>
      </c>
      <c r="O3" s="56"/>
      <c r="P3" s="54"/>
      <c r="Q3" s="54"/>
    </row>
    <row r="4" spans="1:18" ht="15.05" customHeight="1" x14ac:dyDescent="0.2">
      <c r="A4" s="59"/>
      <c r="B4" s="20" t="s">
        <v>1</v>
      </c>
      <c r="C4" s="21" t="s">
        <v>26</v>
      </c>
      <c r="D4" s="22" t="s">
        <v>1</v>
      </c>
      <c r="E4" s="23" t="s">
        <v>26</v>
      </c>
      <c r="F4" s="22" t="s">
        <v>1</v>
      </c>
      <c r="G4" s="23" t="s">
        <v>26</v>
      </c>
      <c r="H4" s="22" t="s">
        <v>1</v>
      </c>
      <c r="I4" s="23" t="s">
        <v>26</v>
      </c>
      <c r="J4" s="24" t="s">
        <v>1</v>
      </c>
      <c r="K4" s="25" t="s">
        <v>26</v>
      </c>
      <c r="L4" s="24" t="s">
        <v>1</v>
      </c>
      <c r="M4" s="25" t="s">
        <v>26</v>
      </c>
      <c r="N4" s="24" t="s">
        <v>1</v>
      </c>
      <c r="O4" s="25" t="s">
        <v>26</v>
      </c>
      <c r="P4" s="26" t="s">
        <v>1</v>
      </c>
      <c r="Q4" s="26" t="s">
        <v>26</v>
      </c>
      <c r="R4" s="3"/>
    </row>
    <row r="5" spans="1:18" ht="20.05" customHeight="1" x14ac:dyDescent="0.2">
      <c r="A5" s="18" t="s">
        <v>11</v>
      </c>
      <c r="B5" s="14">
        <v>13972</v>
      </c>
      <c r="C5" s="34" t="s">
        <v>27</v>
      </c>
      <c r="D5" s="15">
        <f>F5+H5</f>
        <v>7489</v>
      </c>
      <c r="E5" s="38" t="s">
        <v>40</v>
      </c>
      <c r="F5" s="15">
        <v>3957</v>
      </c>
      <c r="G5" s="38" t="s">
        <v>52</v>
      </c>
      <c r="H5" s="15">
        <v>3532</v>
      </c>
      <c r="I5" s="38" t="s">
        <v>62</v>
      </c>
      <c r="J5" s="16">
        <v>16838</v>
      </c>
      <c r="K5" s="42" t="s">
        <v>41</v>
      </c>
      <c r="L5" s="16">
        <f>J5-N5</f>
        <v>7329</v>
      </c>
      <c r="M5" s="42" t="s">
        <v>81</v>
      </c>
      <c r="N5" s="16">
        <v>9509</v>
      </c>
      <c r="O5" s="42" t="s">
        <v>91</v>
      </c>
      <c r="P5" s="28">
        <f t="shared" ref="P5" si="0">B5+D5+J5</f>
        <v>38299</v>
      </c>
      <c r="Q5" s="46" t="s">
        <v>101</v>
      </c>
    </row>
    <row r="6" spans="1:18" ht="14.25" customHeight="1" x14ac:dyDescent="0.2">
      <c r="A6" s="19" t="s">
        <v>15</v>
      </c>
      <c r="B6" s="5"/>
      <c r="C6" s="35"/>
      <c r="D6" s="6"/>
      <c r="E6" s="39"/>
      <c r="F6" s="6"/>
      <c r="G6" s="39"/>
      <c r="H6" s="6"/>
      <c r="I6" s="39"/>
      <c r="J6" s="7"/>
      <c r="K6" s="43"/>
      <c r="L6" s="7"/>
      <c r="M6" s="43"/>
      <c r="N6" s="7"/>
      <c r="O6" s="43"/>
      <c r="P6" s="8"/>
      <c r="Q6" s="47"/>
    </row>
    <row r="7" spans="1:18" ht="13.95" customHeight="1" x14ac:dyDescent="0.2">
      <c r="A7" s="4" t="s">
        <v>2</v>
      </c>
      <c r="B7" s="5">
        <v>11989</v>
      </c>
      <c r="C7" s="35" t="s">
        <v>28</v>
      </c>
      <c r="D7" s="6">
        <f>F7+H7</f>
        <v>6270</v>
      </c>
      <c r="E7" s="39" t="s">
        <v>42</v>
      </c>
      <c r="F7" s="6">
        <v>3376</v>
      </c>
      <c r="G7" s="39" t="s">
        <v>53</v>
      </c>
      <c r="H7" s="6">
        <v>2894</v>
      </c>
      <c r="I7" s="39" t="s">
        <v>63</v>
      </c>
      <c r="J7" s="7">
        <v>14037</v>
      </c>
      <c r="K7" s="43" t="s">
        <v>71</v>
      </c>
      <c r="L7" s="7">
        <f>J7-N7</f>
        <v>6171</v>
      </c>
      <c r="M7" s="43" t="s">
        <v>81</v>
      </c>
      <c r="N7" s="7">
        <v>7866</v>
      </c>
      <c r="O7" s="43" t="s">
        <v>84</v>
      </c>
      <c r="P7" s="8">
        <f>B7+D7+J7</f>
        <v>32296</v>
      </c>
      <c r="Q7" s="49" t="s">
        <v>101</v>
      </c>
    </row>
    <row r="8" spans="1:18" ht="13.95" customHeight="1" x14ac:dyDescent="0.2">
      <c r="A8" s="4" t="s">
        <v>3</v>
      </c>
      <c r="B8" s="5">
        <v>1983</v>
      </c>
      <c r="C8" s="35" t="s">
        <v>30</v>
      </c>
      <c r="D8" s="6">
        <f>F8+H8</f>
        <v>1219</v>
      </c>
      <c r="E8" s="39" t="s">
        <v>43</v>
      </c>
      <c r="F8" s="6">
        <v>581</v>
      </c>
      <c r="G8" s="39" t="s">
        <v>54</v>
      </c>
      <c r="H8" s="6">
        <v>638</v>
      </c>
      <c r="I8" s="39" t="s">
        <v>60</v>
      </c>
      <c r="J8" s="7">
        <v>2801</v>
      </c>
      <c r="K8" s="43" t="s">
        <v>72</v>
      </c>
      <c r="L8" s="7">
        <f>J8-N8</f>
        <v>1158</v>
      </c>
      <c r="M8" s="43" t="s">
        <v>82</v>
      </c>
      <c r="N8" s="7">
        <v>1643</v>
      </c>
      <c r="O8" s="43" t="s">
        <v>92</v>
      </c>
      <c r="P8" s="8">
        <f>B8+D8+J8</f>
        <v>6003</v>
      </c>
      <c r="Q8" s="49" t="s">
        <v>101</v>
      </c>
    </row>
    <row r="9" spans="1:18" ht="13.15" x14ac:dyDescent="0.2">
      <c r="A9" s="19" t="s">
        <v>4</v>
      </c>
      <c r="B9" s="5"/>
      <c r="C9" s="35"/>
      <c r="D9" s="6"/>
      <c r="E9" s="39"/>
      <c r="F9" s="6"/>
      <c r="G9" s="39"/>
      <c r="H9" s="6"/>
      <c r="I9" s="39"/>
      <c r="J9" s="7"/>
      <c r="K9" s="43"/>
      <c r="L9" s="7"/>
      <c r="M9" s="43"/>
      <c r="N9" s="7"/>
      <c r="O9" s="43"/>
      <c r="P9" s="17"/>
      <c r="Q9" s="48"/>
    </row>
    <row r="10" spans="1:18" ht="13.95" customHeight="1" x14ac:dyDescent="0.2">
      <c r="A10" s="4" t="s">
        <v>5</v>
      </c>
      <c r="B10" s="5">
        <v>452</v>
      </c>
      <c r="C10" s="35" t="s">
        <v>31</v>
      </c>
      <c r="D10" s="6">
        <f>F10+H10</f>
        <v>307</v>
      </c>
      <c r="E10" s="39" t="s">
        <v>44</v>
      </c>
      <c r="F10" s="6">
        <v>122</v>
      </c>
      <c r="G10" s="39" t="s">
        <v>55</v>
      </c>
      <c r="H10" s="6">
        <v>185</v>
      </c>
      <c r="I10" s="39" t="s">
        <v>64</v>
      </c>
      <c r="J10" s="7">
        <v>748</v>
      </c>
      <c r="K10" s="43" t="s">
        <v>74</v>
      </c>
      <c r="L10" s="7">
        <f>J10-N10</f>
        <v>363</v>
      </c>
      <c r="M10" s="43" t="s">
        <v>83</v>
      </c>
      <c r="N10" s="7">
        <v>385</v>
      </c>
      <c r="O10" s="43" t="s">
        <v>93</v>
      </c>
      <c r="P10" s="8">
        <f>B10+D10+J10</f>
        <v>1507</v>
      </c>
      <c r="Q10" s="49" t="s">
        <v>101</v>
      </c>
    </row>
    <row r="11" spans="1:18" ht="13.95" customHeight="1" x14ac:dyDescent="0.2">
      <c r="A11" s="4" t="s">
        <v>6</v>
      </c>
      <c r="B11" s="5">
        <v>5978</v>
      </c>
      <c r="C11" s="35" t="s">
        <v>32</v>
      </c>
      <c r="D11" s="6">
        <f t="shared" ref="D11:D14" si="1">F11+H11</f>
        <v>2682</v>
      </c>
      <c r="E11" s="39" t="s">
        <v>45</v>
      </c>
      <c r="F11" s="6">
        <v>1724</v>
      </c>
      <c r="G11" s="39" t="s">
        <v>56</v>
      </c>
      <c r="H11" s="6">
        <v>958</v>
      </c>
      <c r="I11" s="39" t="s">
        <v>59</v>
      </c>
      <c r="J11" s="7">
        <v>5835</v>
      </c>
      <c r="K11" s="43" t="s">
        <v>75</v>
      </c>
      <c r="L11" s="7">
        <f t="shared" ref="L11:L15" si="2">J11-N11</f>
        <v>2523</v>
      </c>
      <c r="M11" s="43" t="s">
        <v>48</v>
      </c>
      <c r="N11" s="7">
        <v>3312</v>
      </c>
      <c r="O11" s="43" t="s">
        <v>94</v>
      </c>
      <c r="P11" s="8">
        <f t="shared" ref="P11:P15" si="3">B11+D11+J11</f>
        <v>14495</v>
      </c>
      <c r="Q11" s="49" t="s">
        <v>101</v>
      </c>
    </row>
    <row r="12" spans="1:18" ht="13.95" customHeight="1" x14ac:dyDescent="0.2">
      <c r="A12" s="4" t="s">
        <v>7</v>
      </c>
      <c r="B12" s="5">
        <v>2383</v>
      </c>
      <c r="C12" s="35" t="s">
        <v>33</v>
      </c>
      <c r="D12" s="6">
        <f t="shared" si="1"/>
        <v>1335</v>
      </c>
      <c r="E12" s="39" t="s">
        <v>43</v>
      </c>
      <c r="F12" s="6">
        <v>860</v>
      </c>
      <c r="G12" s="39" t="s">
        <v>57</v>
      </c>
      <c r="H12" s="6">
        <v>475</v>
      </c>
      <c r="I12" s="39" t="s">
        <v>66</v>
      </c>
      <c r="J12" s="7">
        <v>2861</v>
      </c>
      <c r="K12" s="43" t="s">
        <v>71</v>
      </c>
      <c r="L12" s="7">
        <f t="shared" si="2"/>
        <v>1587</v>
      </c>
      <c r="M12" s="43" t="s">
        <v>83</v>
      </c>
      <c r="N12" s="7">
        <v>1274</v>
      </c>
      <c r="O12" s="43" t="s">
        <v>42</v>
      </c>
      <c r="P12" s="8">
        <f t="shared" si="3"/>
        <v>6579</v>
      </c>
      <c r="Q12" s="49" t="s">
        <v>101</v>
      </c>
    </row>
    <row r="13" spans="1:18" ht="13.95" customHeight="1" x14ac:dyDescent="0.2">
      <c r="A13" s="4" t="s">
        <v>8</v>
      </c>
      <c r="B13" s="5">
        <v>409</v>
      </c>
      <c r="C13" s="35" t="s">
        <v>34</v>
      </c>
      <c r="D13" s="6">
        <f t="shared" si="1"/>
        <v>302</v>
      </c>
      <c r="E13" s="39" t="s">
        <v>46</v>
      </c>
      <c r="F13" s="6">
        <v>182</v>
      </c>
      <c r="G13" s="39" t="s">
        <v>29</v>
      </c>
      <c r="H13" s="6">
        <v>120</v>
      </c>
      <c r="I13" s="39" t="s">
        <v>55</v>
      </c>
      <c r="J13" s="7">
        <v>762</v>
      </c>
      <c r="K13" s="43" t="s">
        <v>76</v>
      </c>
      <c r="L13" s="7">
        <f t="shared" si="2"/>
        <v>516</v>
      </c>
      <c r="M13" s="43" t="s">
        <v>86</v>
      </c>
      <c r="N13" s="7">
        <v>246</v>
      </c>
      <c r="O13" s="43" t="s">
        <v>95</v>
      </c>
      <c r="P13" s="8">
        <f t="shared" si="3"/>
        <v>1473</v>
      </c>
      <c r="Q13" s="49" t="s">
        <v>101</v>
      </c>
    </row>
    <row r="14" spans="1:18" ht="13.95" customHeight="1" x14ac:dyDescent="0.2">
      <c r="A14" s="4" t="s">
        <v>9</v>
      </c>
      <c r="B14" s="5">
        <v>2078</v>
      </c>
      <c r="C14" s="35" t="s">
        <v>35</v>
      </c>
      <c r="D14" s="6">
        <f t="shared" si="1"/>
        <v>1623</v>
      </c>
      <c r="E14" s="39" t="s">
        <v>47</v>
      </c>
      <c r="F14" s="6">
        <v>601</v>
      </c>
      <c r="G14" s="39" t="s">
        <v>58</v>
      </c>
      <c r="H14" s="6">
        <v>1022</v>
      </c>
      <c r="I14" s="39" t="s">
        <v>67</v>
      </c>
      <c r="J14" s="7">
        <v>3436</v>
      </c>
      <c r="K14" s="43" t="s">
        <v>77</v>
      </c>
      <c r="L14" s="7">
        <f t="shared" si="2"/>
        <v>1303</v>
      </c>
      <c r="M14" s="43" t="s">
        <v>87</v>
      </c>
      <c r="N14" s="7">
        <v>2133</v>
      </c>
      <c r="O14" s="43" t="s">
        <v>96</v>
      </c>
      <c r="P14" s="8">
        <f t="shared" si="3"/>
        <v>7137</v>
      </c>
      <c r="Q14" s="49" t="s">
        <v>101</v>
      </c>
    </row>
    <row r="15" spans="1:18" s="27" customFormat="1" ht="13.95" customHeight="1" x14ac:dyDescent="0.2">
      <c r="A15" s="29" t="s">
        <v>0</v>
      </c>
      <c r="B15" s="30">
        <f>B5-SUM(B10:B14)</f>
        <v>2672</v>
      </c>
      <c r="C15" s="36" t="s">
        <v>36</v>
      </c>
      <c r="D15" s="31">
        <f>D5-SUM(D10:D14)</f>
        <v>1240</v>
      </c>
      <c r="E15" s="40" t="s">
        <v>48</v>
      </c>
      <c r="F15" s="31">
        <f>F5-SUM(F10:F14)</f>
        <v>468</v>
      </c>
      <c r="G15" s="40" t="s">
        <v>59</v>
      </c>
      <c r="H15" s="31">
        <f>H5-SUM(H10:H14)</f>
        <v>772</v>
      </c>
      <c r="I15" s="40" t="s">
        <v>68</v>
      </c>
      <c r="J15" s="32">
        <f>J5-SUM(J10:J14)</f>
        <v>3196</v>
      </c>
      <c r="K15" s="44" t="s">
        <v>78</v>
      </c>
      <c r="L15" s="32">
        <f t="shared" si="2"/>
        <v>1037</v>
      </c>
      <c r="M15" s="44" t="s">
        <v>85</v>
      </c>
      <c r="N15" s="32">
        <f>N5-SUM(N10:N14)</f>
        <v>2159</v>
      </c>
      <c r="O15" s="44" t="s">
        <v>97</v>
      </c>
      <c r="P15" s="33">
        <f t="shared" si="3"/>
        <v>7108</v>
      </c>
      <c r="Q15" s="49" t="s">
        <v>101</v>
      </c>
    </row>
    <row r="16" spans="1:18" ht="13.95" customHeight="1" x14ac:dyDescent="0.2">
      <c r="A16" s="19" t="s">
        <v>21</v>
      </c>
      <c r="B16" s="5"/>
      <c r="C16" s="35"/>
      <c r="D16" s="6"/>
      <c r="E16" s="39"/>
      <c r="F16" s="6"/>
      <c r="G16" s="39"/>
      <c r="H16" s="6"/>
      <c r="I16" s="39"/>
      <c r="J16" s="7"/>
      <c r="K16" s="43"/>
      <c r="L16" s="7"/>
      <c r="M16" s="43"/>
      <c r="N16" s="7"/>
      <c r="O16" s="43"/>
      <c r="P16" s="8"/>
      <c r="Q16" s="48"/>
    </row>
    <row r="17" spans="1:17" ht="13.95" customHeight="1" x14ac:dyDescent="0.2">
      <c r="A17" s="4" t="s">
        <v>22</v>
      </c>
      <c r="B17" s="5">
        <v>8635</v>
      </c>
      <c r="C17" s="35" t="s">
        <v>37</v>
      </c>
      <c r="D17" s="6">
        <f>F17+H17</f>
        <v>5494</v>
      </c>
      <c r="E17" s="39" t="s">
        <v>49</v>
      </c>
      <c r="F17" s="6">
        <v>2797</v>
      </c>
      <c r="G17" s="39" t="s">
        <v>60</v>
      </c>
      <c r="H17" s="6">
        <v>2697</v>
      </c>
      <c r="I17" s="39" t="s">
        <v>69</v>
      </c>
      <c r="J17" s="7">
        <v>12242</v>
      </c>
      <c r="K17" s="43" t="s">
        <v>79</v>
      </c>
      <c r="L17" s="7">
        <f>J17-N17</f>
        <v>5639</v>
      </c>
      <c r="M17" s="43" t="s">
        <v>88</v>
      </c>
      <c r="N17" s="7">
        <v>6603</v>
      </c>
      <c r="O17" s="43" t="s">
        <v>98</v>
      </c>
      <c r="P17" s="8">
        <f>B17+D17+J17</f>
        <v>26371</v>
      </c>
      <c r="Q17" s="49" t="s">
        <v>101</v>
      </c>
    </row>
    <row r="18" spans="1:17" ht="13.95" customHeight="1" x14ac:dyDescent="0.2">
      <c r="A18" s="4" t="s">
        <v>23</v>
      </c>
      <c r="B18" s="5">
        <v>4379</v>
      </c>
      <c r="C18" s="35" t="s">
        <v>38</v>
      </c>
      <c r="D18" s="6">
        <f t="shared" ref="D18:D19" si="4">F18+H18</f>
        <v>1728</v>
      </c>
      <c r="E18" s="39" t="s">
        <v>50</v>
      </c>
      <c r="F18" s="6">
        <v>1012</v>
      </c>
      <c r="G18" s="39" t="s">
        <v>52</v>
      </c>
      <c r="H18" s="6">
        <v>716</v>
      </c>
      <c r="I18" s="39" t="s">
        <v>65</v>
      </c>
      <c r="J18" s="7">
        <v>3732</v>
      </c>
      <c r="K18" s="43" t="s">
        <v>80</v>
      </c>
      <c r="L18" s="7">
        <f t="shared" ref="L18:L19" si="5">J18-N18</f>
        <v>1427</v>
      </c>
      <c r="M18" s="43" t="s">
        <v>89</v>
      </c>
      <c r="N18" s="7">
        <v>2305</v>
      </c>
      <c r="O18" s="43" t="s">
        <v>99</v>
      </c>
      <c r="P18" s="8">
        <f t="shared" ref="P18:P19" si="6">B18+D18+J18</f>
        <v>9839</v>
      </c>
      <c r="Q18" s="49" t="s">
        <v>101</v>
      </c>
    </row>
    <row r="19" spans="1:17" ht="13.95" customHeight="1" x14ac:dyDescent="0.2">
      <c r="A19" s="9" t="s">
        <v>24</v>
      </c>
      <c r="B19" s="10">
        <v>958</v>
      </c>
      <c r="C19" s="37" t="s">
        <v>39</v>
      </c>
      <c r="D19" s="11">
        <f t="shared" si="4"/>
        <v>267</v>
      </c>
      <c r="E19" s="41" t="s">
        <v>51</v>
      </c>
      <c r="F19" s="11">
        <v>148</v>
      </c>
      <c r="G19" s="41" t="s">
        <v>61</v>
      </c>
      <c r="H19" s="11">
        <v>119</v>
      </c>
      <c r="I19" s="41" t="s">
        <v>70</v>
      </c>
      <c r="J19" s="12">
        <v>864</v>
      </c>
      <c r="K19" s="45" t="s">
        <v>73</v>
      </c>
      <c r="L19" s="12">
        <f t="shared" si="5"/>
        <v>263</v>
      </c>
      <c r="M19" s="45" t="s">
        <v>90</v>
      </c>
      <c r="N19" s="12">
        <v>601</v>
      </c>
      <c r="O19" s="45" t="s">
        <v>100</v>
      </c>
      <c r="P19" s="13">
        <f t="shared" si="6"/>
        <v>2089</v>
      </c>
      <c r="Q19" s="49" t="s">
        <v>101</v>
      </c>
    </row>
    <row r="20" spans="1:17" ht="18" customHeight="1" x14ac:dyDescent="0.2">
      <c r="A20" s="55" t="s">
        <v>13</v>
      </c>
      <c r="B20" s="55"/>
      <c r="C20" s="55"/>
      <c r="D20" s="55"/>
      <c r="E20" s="55"/>
      <c r="F20" s="55"/>
      <c r="G20" s="55"/>
      <c r="H20" s="55"/>
      <c r="I20" s="55"/>
      <c r="J20" s="55"/>
      <c r="K20" s="55"/>
      <c r="L20" s="55"/>
      <c r="M20" s="55"/>
      <c r="N20" s="55"/>
      <c r="O20" s="55"/>
      <c r="P20" s="55"/>
      <c r="Q20" s="55"/>
    </row>
  </sheetData>
  <mergeCells count="13">
    <mergeCell ref="A1:Q1"/>
    <mergeCell ref="B2:C3"/>
    <mergeCell ref="P2:Q3"/>
    <mergeCell ref="A20:Q20"/>
    <mergeCell ref="N3:O3"/>
    <mergeCell ref="A2:A4"/>
    <mergeCell ref="D2:I2"/>
    <mergeCell ref="J2:O2"/>
    <mergeCell ref="D3:E3"/>
    <mergeCell ref="F3:G3"/>
    <mergeCell ref="H3:I3"/>
    <mergeCell ref="J3:K3"/>
    <mergeCell ref="L3:M3"/>
  </mergeCells>
  <pageMargins left="0.7" right="0.7" top="0.78740157499999996" bottom="0.78740157499999996" header="0.3" footer="0.3"/>
  <pageSetup scale="88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A12.2.2-2</vt:lpstr>
      <vt:lpstr>'A12.2.2-2'!Druckbereich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Matthes, Stephanie</dc:creator>
  <cp:lastModifiedBy>Friedrich, Michael</cp:lastModifiedBy>
  <cp:lastPrinted>2019-03-12T13:23:39Z</cp:lastPrinted>
  <dcterms:created xsi:type="dcterms:W3CDTF">2017-12-05T16:50:31Z</dcterms:created>
  <dcterms:modified xsi:type="dcterms:W3CDTF">2019-03-19T12:45:37Z</dcterms:modified>
</cp:coreProperties>
</file>