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28" yWindow="168" windowWidth="15696" windowHeight="11220" tabRatio="868"/>
  </bookViews>
  <sheets>
    <sheet name="Tabelle A1.3-3 " sheetId="3" r:id="rId1"/>
  </sheets>
  <definedNames>
    <definedName name="_xlnm.Print_Area" localSheetId="0">'Tabelle A1.3-3 '!$A$1:$L$31</definedName>
  </definedNames>
  <calcPr calcId="145621"/>
</workbook>
</file>

<file path=xl/calcChain.xml><?xml version="1.0" encoding="utf-8"?>
<calcChain xmlns="http://schemas.openxmlformats.org/spreadsheetml/2006/main">
  <c r="C17" i="3" l="1"/>
  <c r="K29" i="3" l="1"/>
  <c r="G17" i="3"/>
  <c r="D9" i="3"/>
  <c r="D8" i="3"/>
  <c r="G10" i="3"/>
  <c r="H25" i="3" s="1"/>
  <c r="I17" i="3"/>
  <c r="I10" i="3" s="1"/>
  <c r="J23" i="3" s="1"/>
  <c r="I29" i="3"/>
  <c r="G29" i="3"/>
  <c r="E29" i="3"/>
  <c r="F9" i="3"/>
  <c r="J14" i="3" l="1"/>
  <c r="J16" i="3"/>
  <c r="J20" i="3"/>
  <c r="J25" i="3"/>
  <c r="J15" i="3"/>
  <c r="J22" i="3"/>
  <c r="J19" i="3"/>
  <c r="J12" i="3"/>
  <c r="J17" i="3"/>
  <c r="J24" i="3"/>
  <c r="J21" i="3"/>
  <c r="J13" i="3"/>
  <c r="J18" i="3"/>
  <c r="J26" i="3"/>
  <c r="H13" i="3"/>
  <c r="H14" i="3"/>
  <c r="H20" i="3"/>
  <c r="H19" i="3"/>
  <c r="H15" i="3"/>
  <c r="H22" i="3"/>
  <c r="H21" i="3"/>
  <c r="H12" i="3"/>
  <c r="H17" i="3"/>
  <c r="H24" i="3"/>
  <c r="H23" i="3"/>
  <c r="H18" i="3"/>
  <c r="H26" i="3"/>
  <c r="H16" i="3"/>
  <c r="F8" i="3"/>
  <c r="C10" i="3" l="1"/>
  <c r="C29" i="3"/>
  <c r="D26" i="3" l="1"/>
  <c r="D22" i="3"/>
  <c r="D18" i="3"/>
  <c r="D20" i="3"/>
  <c r="D13" i="3"/>
  <c r="D25" i="3"/>
  <c r="D21" i="3"/>
  <c r="D17" i="3"/>
  <c r="D24" i="3"/>
  <c r="D16" i="3"/>
  <c r="D23" i="3"/>
  <c r="D19" i="3"/>
  <c r="D15" i="3"/>
  <c r="D14" i="3"/>
  <c r="D12" i="3"/>
  <c r="L29" i="3"/>
  <c r="F29" i="3"/>
  <c r="H29" i="3"/>
  <c r="J29" i="3"/>
</calcChain>
</file>

<file path=xl/sharedStrings.xml><?xml version="1.0" encoding="utf-8"?>
<sst xmlns="http://schemas.openxmlformats.org/spreadsheetml/2006/main" count="47" uniqueCount="37">
  <si>
    <t>abs.</t>
  </si>
  <si>
    <t>Insgesamt</t>
  </si>
  <si>
    <t>Status des Vermittlungsauftrages</t>
  </si>
  <si>
    <t>Vermittlungsauftrag abgeschlossen</t>
  </si>
  <si>
    <t>Vermittlungsauftrag läuft weiter</t>
  </si>
  <si>
    <t>durch Einmündung in Berufsausbildung</t>
  </si>
  <si>
    <t>bei alternativem Verbleib</t>
  </si>
  <si>
    <t xml:space="preserve">abs. </t>
  </si>
  <si>
    <t>Schulbildung</t>
  </si>
  <si>
    <t>Studium</t>
  </si>
  <si>
    <t>Berufsgrundbildungsjahr</t>
  </si>
  <si>
    <t>Praktikum</t>
  </si>
  <si>
    <t>Verbleib in bisheriger Berufsausbildung</t>
  </si>
  <si>
    <t>Erwerbstätigkeit</t>
  </si>
  <si>
    <t>Berufsvorbereitende Bildungsmaßnahme</t>
  </si>
  <si>
    <t>Einstiegsqualifizierung</t>
  </si>
  <si>
    <t>Berufsausbildung ungefördert</t>
  </si>
  <si>
    <t>Berufsausbildung gefördert</t>
  </si>
  <si>
    <t>Art des Verbleibs</t>
  </si>
  <si>
    <t>Bundes-/Jugendfreiwilligendienst</t>
  </si>
  <si>
    <t xml:space="preserve">bei alternativem oder nicht bekanntem Verbleib </t>
  </si>
  <si>
    <t xml:space="preserve">davon:                               </t>
  </si>
  <si>
    <t>Berufsvorbereitende Bildungsmaßnahme - Reha</t>
  </si>
  <si>
    <t xml:space="preserve">    davon:                               </t>
  </si>
  <si>
    <t>Bundeswehr</t>
  </si>
  <si>
    <t>ohne alternativen Verbleib (unversorgte Bewerber/
-innen)</t>
  </si>
  <si>
    <t>Einmündung in Berufsausbildung</t>
  </si>
  <si>
    <t>Verbleib nicht bekannt</t>
  </si>
  <si>
    <t>Berufsvorbereitendes Jahr</t>
  </si>
  <si>
    <t>sonstige Förderung (einschl. Rehaförderung)</t>
  </si>
  <si>
    <t>alternativer Verbleib</t>
  </si>
  <si>
    <r>
      <t xml:space="preserve">ohne alternativen Verbleib </t>
    </r>
    <r>
      <rPr>
        <sz val="9"/>
        <rFont val="Arial"/>
        <family val="2"/>
      </rPr>
      <t>(unversorgte 
Bewerber/-innen)</t>
    </r>
  </si>
  <si>
    <r>
      <t xml:space="preserve">Insgesamt </t>
    </r>
    <r>
      <rPr>
        <sz val="9"/>
        <rFont val="Arial"/>
        <family val="2"/>
      </rPr>
      <t>(Zeilenprozente)</t>
    </r>
  </si>
  <si>
    <t>Quelle: Bundesagentur für Arbeit; Berechnungen des Bundesinstituts für Berufsbildung</t>
  </si>
  <si>
    <r>
      <t>Tabelle A1.3-3 : Verbleib der im Berichtsjahr 2015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bei den Arbeitsagenturen und Jobcentern gemeldeten Bewerber/-innen zum 30.09.2015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</si>
  <si>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Zeitraum 1. Oktober des Vorjahres bis 30. September.</t>
    </r>
  </si>
  <si>
    <t xml:space="preserve">in %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</si>
</sst>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</numFmts>
  <fonts count="17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sz val="9"/>
      <color theme="1"/>
      <name val="Calibri"/>
      <family val="2"/>
      <scheme val="minor"/>
    </font>
    <font>
      <i/>
      <sz val="9"/>
      <name val="Arial"/>
      <family val="2"/>
    </font>
    <font>
      <i/>
      <sz val="8"/>
      <name val="Arial"/>
      <family val="2"/>
    </font>
    <font>
      <b/>
      <vertAlign val="superscript"/>
      <sz val="10"/>
      <name val="Arial"/>
      <family val="2"/>
    </font>
    <font>
      <vertAlign val="superscript"/>
      <sz val="8"/>
      <name val="Arial"/>
      <family val="2"/>
    </font>
    <font>
      <b/>
      <sz val="9"/>
      <color theme="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2">
    <xf numFmtId="0" fontId="0" fillId="0" borderId="0"/>
    <xf numFmtId="0" fontId="3" fillId="0" borderId="0"/>
    <xf numFmtId="0" fontId="6" fillId="0" borderId="0"/>
    <xf numFmtId="165" fontId="7" fillId="0" borderId="0"/>
    <xf numFmtId="49" fontId="7" fillId="0" borderId="0"/>
    <xf numFmtId="166" fontId="3" fillId="0" borderId="0">
      <alignment horizontal="center"/>
    </xf>
    <xf numFmtId="167" fontId="7" fillId="0" borderId="0"/>
    <xf numFmtId="168" fontId="3" fillId="0" borderId="0"/>
    <xf numFmtId="169" fontId="3" fillId="0" borderId="0"/>
    <xf numFmtId="170" fontId="3" fillId="0" borderId="0"/>
    <xf numFmtId="171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44" fontId="3" fillId="0" borderId="0" applyFont="0" applyFill="0" applyBorder="0" applyAlignment="0" applyProtection="0"/>
    <xf numFmtId="0" fontId="8" fillId="0" borderId="12" applyFont="0" applyBorder="0" applyAlignment="0"/>
    <xf numFmtId="1" fontId="1" fillId="2" borderId="3">
      <alignment horizontal="right"/>
    </xf>
    <xf numFmtId="0" fontId="3" fillId="0" borderId="0"/>
    <xf numFmtId="0" fontId="9" fillId="0" borderId="0"/>
    <xf numFmtId="164" fontId="10" fillId="0" borderId="0">
      <alignment horizontal="center" vertical="center"/>
    </xf>
    <xf numFmtId="0" fontId="3" fillId="0" borderId="0"/>
  </cellStyleXfs>
  <cellXfs count="126">
    <xf numFmtId="0" fontId="0" fillId="0" borderId="0" xfId="0"/>
    <xf numFmtId="0" fontId="4" fillId="0" borderId="0" xfId="0" applyFont="1" applyBorder="1" applyAlignment="1">
      <alignment horizontal="left"/>
    </xf>
    <xf numFmtId="0" fontId="11" fillId="0" borderId="0" xfId="0" applyFont="1"/>
    <xf numFmtId="3" fontId="4" fillId="6" borderId="3" xfId="0" applyNumberFormat="1" applyFont="1" applyFill="1" applyBorder="1" applyAlignment="1">
      <alignment horizontal="center"/>
    </xf>
    <xf numFmtId="0" fontId="4" fillId="9" borderId="4" xfId="0" applyFont="1" applyFill="1" applyBorder="1" applyAlignment="1">
      <alignment horizontal="left" vertical="center"/>
    </xf>
    <xf numFmtId="0" fontId="7" fillId="9" borderId="4" xfId="0" applyFont="1" applyFill="1" applyBorder="1" applyAlignment="1"/>
    <xf numFmtId="0" fontId="5" fillId="11" borderId="5" xfId="0" applyFont="1" applyFill="1" applyBorder="1" applyAlignment="1">
      <alignment horizontal="left" vertical="center"/>
    </xf>
    <xf numFmtId="0" fontId="4" fillId="11" borderId="4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center"/>
    </xf>
    <xf numFmtId="0" fontId="4" fillId="8" borderId="3" xfId="0" applyFont="1" applyFill="1" applyBorder="1" applyAlignment="1">
      <alignment horizontal="center"/>
    </xf>
    <xf numFmtId="0" fontId="0" fillId="0" borderId="0" xfId="0" applyAlignment="1">
      <alignment vertical="center"/>
    </xf>
    <xf numFmtId="0" fontId="7" fillId="9" borderId="5" xfId="0" applyFont="1" applyFill="1" applyBorder="1" applyAlignment="1">
      <alignment horizontal="right" vertical="top"/>
    </xf>
    <xf numFmtId="0" fontId="12" fillId="9" borderId="5" xfId="0" applyFont="1" applyFill="1" applyBorder="1" applyAlignment="1">
      <alignment horizontal="left" vertical="center"/>
    </xf>
    <xf numFmtId="0" fontId="13" fillId="9" borderId="5" xfId="0" applyFont="1" applyFill="1" applyBorder="1" applyAlignment="1"/>
    <xf numFmtId="164" fontId="5" fillId="0" borderId="0" xfId="0" applyNumberFormat="1" applyFont="1" applyFill="1" applyBorder="1" applyAlignment="1">
      <alignment horizontal="right" indent="2"/>
    </xf>
    <xf numFmtId="0" fontId="0" fillId="0" borderId="0" xfId="0" applyFill="1"/>
    <xf numFmtId="3" fontId="5" fillId="4" borderId="0" xfId="0" applyNumberFormat="1" applyFont="1" applyFill="1" applyBorder="1" applyAlignment="1">
      <alignment horizontal="right" indent="1"/>
    </xf>
    <xf numFmtId="0" fontId="2" fillId="4" borderId="0" xfId="0" applyFont="1" applyFill="1" applyBorder="1" applyAlignment="1">
      <alignment horizontal="right" vertical="center" indent="1"/>
    </xf>
    <xf numFmtId="3" fontId="2" fillId="4" borderId="0" xfId="0" applyNumberFormat="1" applyFont="1" applyFill="1" applyBorder="1" applyAlignment="1">
      <alignment horizontal="right" indent="1"/>
    </xf>
    <xf numFmtId="3" fontId="2" fillId="4" borderId="8" xfId="0" applyNumberFormat="1" applyFont="1" applyFill="1" applyBorder="1" applyAlignment="1">
      <alignment horizontal="right" indent="1"/>
    </xf>
    <xf numFmtId="3" fontId="5" fillId="4" borderId="3" xfId="0" applyNumberFormat="1" applyFont="1" applyFill="1" applyBorder="1" applyAlignment="1">
      <alignment horizontal="right" vertical="center" indent="1"/>
    </xf>
    <xf numFmtId="3" fontId="5" fillId="4" borderId="0" xfId="0" applyNumberFormat="1" applyFont="1" applyFill="1" applyBorder="1" applyAlignment="1">
      <alignment horizontal="right" vertical="center" indent="1"/>
    </xf>
    <xf numFmtId="3" fontId="5" fillId="3" borderId="1" xfId="0" applyNumberFormat="1" applyFont="1" applyFill="1" applyBorder="1" applyAlignment="1">
      <alignment horizontal="right" vertical="center" indent="1"/>
    </xf>
    <xf numFmtId="164" fontId="5" fillId="4" borderId="4" xfId="0" applyNumberFormat="1" applyFont="1" applyFill="1" applyBorder="1" applyAlignment="1">
      <alignment horizontal="right" indent="1"/>
    </xf>
    <xf numFmtId="3" fontId="16" fillId="5" borderId="0" xfId="0" applyNumberFormat="1" applyFont="1" applyFill="1" applyBorder="1" applyAlignment="1">
      <alignment horizontal="right" indent="1"/>
    </xf>
    <xf numFmtId="164" fontId="5" fillId="5" borderId="4" xfId="0" applyNumberFormat="1" applyFont="1" applyFill="1" applyBorder="1" applyAlignment="1">
      <alignment horizontal="right" indent="1"/>
    </xf>
    <xf numFmtId="0" fontId="2" fillId="5" borderId="0" xfId="0" applyFont="1" applyFill="1" applyBorder="1" applyAlignment="1">
      <alignment horizontal="right" indent="1"/>
    </xf>
    <xf numFmtId="0" fontId="2" fillId="5" borderId="4" xfId="0" applyFont="1" applyFill="1" applyBorder="1" applyAlignment="1">
      <alignment horizontal="right" indent="1"/>
    </xf>
    <xf numFmtId="0" fontId="2" fillId="7" borderId="0" xfId="0" applyFont="1" applyFill="1" applyBorder="1" applyAlignment="1">
      <alignment horizontal="right" indent="1"/>
    </xf>
    <xf numFmtId="0" fontId="2" fillId="7" borderId="4" xfId="0" applyFont="1" applyFill="1" applyBorder="1" applyAlignment="1">
      <alignment horizontal="right" indent="1"/>
    </xf>
    <xf numFmtId="164" fontId="2" fillId="4" borderId="4" xfId="0" applyNumberFormat="1" applyFont="1" applyFill="1" applyBorder="1" applyAlignment="1">
      <alignment horizontal="right" vertical="center" indent="1"/>
    </xf>
    <xf numFmtId="0" fontId="11" fillId="5" borderId="0" xfId="0" applyFont="1" applyFill="1" applyBorder="1" applyAlignment="1">
      <alignment horizontal="right" vertical="center" indent="1"/>
    </xf>
    <xf numFmtId="164" fontId="2" fillId="5" borderId="4" xfId="0" applyNumberFormat="1" applyFont="1" applyFill="1" applyBorder="1" applyAlignment="1">
      <alignment horizontal="right" vertical="center" indent="1"/>
    </xf>
    <xf numFmtId="164" fontId="2" fillId="4" borderId="4" xfId="0" applyNumberFormat="1" applyFont="1" applyFill="1" applyBorder="1" applyAlignment="1">
      <alignment horizontal="right" indent="1"/>
    </xf>
    <xf numFmtId="3" fontId="2" fillId="5" borderId="0" xfId="0" applyNumberFormat="1" applyFont="1" applyFill="1" applyBorder="1" applyAlignment="1">
      <alignment horizontal="right" indent="1"/>
    </xf>
    <xf numFmtId="164" fontId="2" fillId="5" borderId="4" xfId="0" applyNumberFormat="1" applyFont="1" applyFill="1" applyBorder="1" applyAlignment="1">
      <alignment horizontal="right" indent="1"/>
    </xf>
    <xf numFmtId="164" fontId="2" fillId="4" borderId="7" xfId="0" applyNumberFormat="1" applyFont="1" applyFill="1" applyBorder="1" applyAlignment="1">
      <alignment horizontal="right" indent="1"/>
    </xf>
    <xf numFmtId="3" fontId="2" fillId="5" borderId="6" xfId="0" applyNumberFormat="1" applyFont="1" applyFill="1" applyBorder="1" applyAlignment="1">
      <alignment horizontal="right" indent="1"/>
    </xf>
    <xf numFmtId="164" fontId="2" fillId="5" borderId="7" xfId="0" applyNumberFormat="1" applyFont="1" applyFill="1" applyBorder="1" applyAlignment="1">
      <alignment horizontal="right" indent="1"/>
    </xf>
    <xf numFmtId="0" fontId="2" fillId="5" borderId="6" xfId="0" applyFont="1" applyFill="1" applyBorder="1" applyAlignment="1">
      <alignment horizontal="right" indent="1"/>
    </xf>
    <xf numFmtId="0" fontId="2" fillId="5" borderId="7" xfId="0" applyFont="1" applyFill="1" applyBorder="1" applyAlignment="1">
      <alignment horizontal="right" indent="1"/>
    </xf>
    <xf numFmtId="0" fontId="2" fillId="7" borderId="6" xfId="0" applyFont="1" applyFill="1" applyBorder="1" applyAlignment="1">
      <alignment horizontal="right" indent="1"/>
    </xf>
    <xf numFmtId="0" fontId="2" fillId="7" borderId="7" xfId="0" applyFont="1" applyFill="1" applyBorder="1" applyAlignment="1">
      <alignment horizontal="right" indent="1"/>
    </xf>
    <xf numFmtId="0" fontId="5" fillId="5" borderId="0" xfId="0" applyFont="1" applyFill="1" applyBorder="1" applyAlignment="1">
      <alignment horizontal="right" indent="1"/>
    </xf>
    <xf numFmtId="0" fontId="5" fillId="5" borderId="4" xfId="0" applyFont="1" applyFill="1" applyBorder="1" applyAlignment="1">
      <alignment horizontal="right" indent="1"/>
    </xf>
    <xf numFmtId="3" fontId="5" fillId="5" borderId="0" xfId="0" applyNumberFormat="1" applyFont="1" applyFill="1" applyBorder="1" applyAlignment="1">
      <alignment horizontal="right" indent="1"/>
    </xf>
    <xf numFmtId="3" fontId="5" fillId="7" borderId="0" xfId="0" applyNumberFormat="1" applyFont="1" applyFill="1" applyBorder="1" applyAlignment="1">
      <alignment horizontal="right" indent="1"/>
    </xf>
    <xf numFmtId="164" fontId="5" fillId="7" borderId="4" xfId="0" applyNumberFormat="1" applyFont="1" applyFill="1" applyBorder="1" applyAlignment="1">
      <alignment horizontal="right" indent="1"/>
    </xf>
    <xf numFmtId="0" fontId="2" fillId="5" borderId="0" xfId="0" applyFont="1" applyFill="1" applyBorder="1" applyAlignment="1">
      <alignment horizontal="right" vertical="center" indent="1"/>
    </xf>
    <xf numFmtId="0" fontId="2" fillId="7" borderId="0" xfId="0" applyFont="1" applyFill="1" applyBorder="1" applyAlignment="1">
      <alignment horizontal="right" vertical="center" indent="1"/>
    </xf>
    <xf numFmtId="164" fontId="2" fillId="7" borderId="4" xfId="0" applyNumberFormat="1" applyFont="1" applyFill="1" applyBorder="1" applyAlignment="1">
      <alignment horizontal="right" vertical="center" indent="1"/>
    </xf>
    <xf numFmtId="3" fontId="2" fillId="7" borderId="0" xfId="0" applyNumberFormat="1" applyFont="1" applyFill="1" applyBorder="1" applyAlignment="1">
      <alignment horizontal="right" indent="1"/>
    </xf>
    <xf numFmtId="164" fontId="2" fillId="7" borderId="4" xfId="0" applyNumberFormat="1" applyFont="1" applyFill="1" applyBorder="1" applyAlignment="1">
      <alignment horizontal="right" indent="1"/>
    </xf>
    <xf numFmtId="164" fontId="5" fillId="4" borderId="2" xfId="0" applyNumberFormat="1" applyFont="1" applyFill="1" applyBorder="1" applyAlignment="1">
      <alignment horizontal="right" vertical="center" indent="1"/>
    </xf>
    <xf numFmtId="0" fontId="2" fillId="5" borderId="3" xfId="0" applyFont="1" applyFill="1" applyBorder="1" applyAlignment="1">
      <alignment horizontal="right" indent="1"/>
    </xf>
    <xf numFmtId="0" fontId="2" fillId="5" borderId="2" xfId="0" applyFont="1" applyFill="1" applyBorder="1" applyAlignment="1">
      <alignment horizontal="right" indent="1"/>
    </xf>
    <xf numFmtId="0" fontId="2" fillId="5" borderId="1" xfId="0" applyFont="1" applyFill="1" applyBorder="1" applyAlignment="1">
      <alignment horizontal="right" indent="1"/>
    </xf>
    <xf numFmtId="164" fontId="2" fillId="5" borderId="2" xfId="0" applyNumberFormat="1" applyFont="1" applyFill="1" applyBorder="1" applyAlignment="1">
      <alignment horizontal="right" indent="1"/>
    </xf>
    <xf numFmtId="3" fontId="2" fillId="7" borderId="3" xfId="0" applyNumberFormat="1" applyFont="1" applyFill="1" applyBorder="1" applyAlignment="1">
      <alignment horizontal="right" indent="1"/>
    </xf>
    <xf numFmtId="164" fontId="2" fillId="7" borderId="2" xfId="0" applyNumberFormat="1" applyFont="1" applyFill="1" applyBorder="1" applyAlignment="1">
      <alignment horizontal="right" indent="1"/>
    </xf>
    <xf numFmtId="3" fontId="5" fillId="7" borderId="3" xfId="0" applyNumberFormat="1" applyFont="1" applyFill="1" applyBorder="1" applyAlignment="1">
      <alignment horizontal="right" vertical="center" indent="1"/>
    </xf>
    <xf numFmtId="164" fontId="5" fillId="7" borderId="2" xfId="0" applyNumberFormat="1" applyFont="1" applyFill="1" applyBorder="1" applyAlignment="1">
      <alignment horizontal="right" vertical="center" indent="1"/>
    </xf>
    <xf numFmtId="164" fontId="5" fillId="4" borderId="4" xfId="0" applyNumberFormat="1" applyFont="1" applyFill="1" applyBorder="1" applyAlignment="1">
      <alignment horizontal="right" vertical="center" indent="1"/>
    </xf>
    <xf numFmtId="3" fontId="5" fillId="5" borderId="8" xfId="0" applyNumberFormat="1" applyFont="1" applyFill="1" applyBorder="1" applyAlignment="1">
      <alignment horizontal="right" vertical="center" indent="1"/>
    </xf>
    <xf numFmtId="164" fontId="5" fillId="5" borderId="7" xfId="0" applyNumberFormat="1" applyFont="1" applyFill="1" applyBorder="1" applyAlignment="1">
      <alignment horizontal="right" vertical="center" indent="1"/>
    </xf>
    <xf numFmtId="3" fontId="5" fillId="5" borderId="0" xfId="0" applyNumberFormat="1" applyFont="1" applyFill="1" applyBorder="1" applyAlignment="1">
      <alignment horizontal="right" vertical="center" indent="1"/>
    </xf>
    <xf numFmtId="164" fontId="5" fillId="5" borderId="4" xfId="0" applyNumberFormat="1" applyFont="1" applyFill="1" applyBorder="1" applyAlignment="1">
      <alignment horizontal="right" vertical="center" indent="1"/>
    </xf>
    <xf numFmtId="3" fontId="5" fillId="7" borderId="4" xfId="0" applyNumberFormat="1" applyFont="1" applyFill="1" applyBorder="1" applyAlignment="1">
      <alignment horizontal="right" indent="1"/>
    </xf>
    <xf numFmtId="0" fontId="11" fillId="7" borderId="0" xfId="0" applyFont="1" applyFill="1" applyAlignment="1">
      <alignment horizontal="right" indent="1"/>
    </xf>
    <xf numFmtId="0" fontId="11" fillId="7" borderId="10" xfId="0" applyFont="1" applyFill="1" applyBorder="1" applyAlignment="1">
      <alignment horizontal="right" indent="1"/>
    </xf>
    <xf numFmtId="164" fontId="5" fillId="3" borderId="2" xfId="0" applyNumberFormat="1" applyFont="1" applyFill="1" applyBorder="1" applyAlignment="1">
      <alignment horizontal="right" vertical="center" indent="1"/>
    </xf>
    <xf numFmtId="3" fontId="5" fillId="8" borderId="6" xfId="0" applyNumberFormat="1" applyFont="1" applyFill="1" applyBorder="1" applyAlignment="1">
      <alignment horizontal="right" vertical="center" indent="1"/>
    </xf>
    <xf numFmtId="164" fontId="5" fillId="8" borderId="7" xfId="0" applyNumberFormat="1" applyFont="1" applyFill="1" applyBorder="1" applyAlignment="1">
      <alignment horizontal="right" vertical="center" indent="1"/>
    </xf>
    <xf numFmtId="3" fontId="5" fillId="8" borderId="3" xfId="0" applyNumberFormat="1" applyFont="1" applyFill="1" applyBorder="1" applyAlignment="1">
      <alignment horizontal="right" vertical="center" indent="1"/>
    </xf>
    <xf numFmtId="164" fontId="5" fillId="8" borderId="2" xfId="0" applyNumberFormat="1" applyFont="1" applyFill="1" applyBorder="1" applyAlignment="1">
      <alignment horizontal="right" vertical="center" indent="1"/>
    </xf>
    <xf numFmtId="3" fontId="5" fillId="6" borderId="3" xfId="0" applyNumberFormat="1" applyFont="1" applyFill="1" applyBorder="1" applyAlignment="1">
      <alignment horizontal="right" vertical="center" indent="1"/>
    </xf>
    <xf numFmtId="164" fontId="5" fillId="6" borderId="2" xfId="0" applyNumberFormat="1" applyFont="1" applyFill="1" applyBorder="1" applyAlignment="1">
      <alignment horizontal="right" vertical="center" indent="1"/>
    </xf>
    <xf numFmtId="164" fontId="0" fillId="0" borderId="0" xfId="0" applyNumberFormat="1"/>
    <xf numFmtId="164" fontId="7" fillId="4" borderId="4" xfId="0" applyNumberFormat="1" applyFont="1" applyFill="1" applyBorder="1" applyAlignment="1">
      <alignment horizontal="right" indent="1"/>
    </xf>
    <xf numFmtId="0" fontId="7" fillId="5" borderId="0" xfId="0" applyFont="1" applyFill="1" applyBorder="1" applyAlignment="1">
      <alignment horizontal="right" indent="1"/>
    </xf>
    <xf numFmtId="0" fontId="7" fillId="5" borderId="4" xfId="0" applyFont="1" applyFill="1" applyBorder="1" applyAlignment="1">
      <alignment horizontal="right" indent="1"/>
    </xf>
    <xf numFmtId="3" fontId="7" fillId="5" borderId="0" xfId="0" applyNumberFormat="1" applyFont="1" applyFill="1" applyBorder="1" applyAlignment="1">
      <alignment horizontal="right" indent="1"/>
    </xf>
    <xf numFmtId="164" fontId="7" fillId="5" borderId="4" xfId="0" applyNumberFormat="1" applyFont="1" applyFill="1" applyBorder="1" applyAlignment="1">
      <alignment horizontal="right" indent="1"/>
    </xf>
    <xf numFmtId="3" fontId="7" fillId="7" borderId="0" xfId="0" applyNumberFormat="1" applyFont="1" applyFill="1" applyBorder="1" applyAlignment="1">
      <alignment horizontal="right" indent="1"/>
    </xf>
    <xf numFmtId="164" fontId="7" fillId="7" borderId="4" xfId="0" applyNumberFormat="1" applyFont="1" applyFill="1" applyBorder="1" applyAlignment="1">
      <alignment horizontal="right" indent="1"/>
    </xf>
    <xf numFmtId="3" fontId="7" fillId="4" borderId="0" xfId="0" applyNumberFormat="1" applyFont="1" applyFill="1" applyBorder="1" applyAlignment="1">
      <alignment horizontal="right" indent="1"/>
    </xf>
    <xf numFmtId="3" fontId="0" fillId="0" borderId="0" xfId="0" applyNumberFormat="1"/>
    <xf numFmtId="0" fontId="2" fillId="3" borderId="2" xfId="0" applyFont="1" applyFill="1" applyBorder="1" applyAlignment="1">
      <alignment horizontal="center"/>
    </xf>
    <xf numFmtId="0" fontId="2" fillId="8" borderId="2" xfId="0" applyFont="1" applyFill="1" applyBorder="1" applyAlignment="1">
      <alignment horizontal="center"/>
    </xf>
    <xf numFmtId="164" fontId="2" fillId="6" borderId="2" xfId="0" applyNumberFormat="1" applyFont="1" applyFill="1" applyBorder="1" applyAlignment="1">
      <alignment horizontal="center"/>
    </xf>
    <xf numFmtId="0" fontId="5" fillId="8" borderId="1" xfId="0" applyFont="1" applyFill="1" applyBorder="1" applyAlignment="1">
      <alignment horizontal="center" vertical="center" wrapText="1"/>
    </xf>
    <xf numFmtId="0" fontId="5" fillId="8" borderId="3" xfId="0" applyFont="1" applyFill="1" applyBorder="1" applyAlignment="1">
      <alignment horizontal="center" vertical="center" wrapText="1"/>
    </xf>
    <xf numFmtId="0" fontId="5" fillId="8" borderId="2" xfId="0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center" vertical="center" wrapText="1"/>
    </xf>
    <xf numFmtId="0" fontId="5" fillId="6" borderId="2" xfId="0" applyFont="1" applyFill="1" applyBorder="1" applyAlignment="1">
      <alignment horizontal="center" vertical="center" wrapText="1"/>
    </xf>
    <xf numFmtId="0" fontId="4" fillId="8" borderId="9" xfId="0" applyFont="1" applyFill="1" applyBorder="1" applyAlignment="1">
      <alignment horizontal="center" vertical="center" wrapText="1"/>
    </xf>
    <xf numFmtId="0" fontId="4" fillId="8" borderId="10" xfId="0" applyFont="1" applyFill="1" applyBorder="1" applyAlignment="1">
      <alignment horizontal="center" vertical="center" wrapText="1"/>
    </xf>
    <xf numFmtId="0" fontId="2" fillId="8" borderId="11" xfId="0" applyFont="1" applyFill="1" applyBorder="1" applyAlignment="1">
      <alignment horizontal="center" vertical="center" wrapText="1"/>
    </xf>
    <xf numFmtId="0" fontId="4" fillId="6" borderId="11" xfId="0" applyFont="1" applyFill="1" applyBorder="1" applyAlignment="1">
      <alignment horizontal="center" vertical="center" wrapText="1"/>
    </xf>
    <xf numFmtId="0" fontId="4" fillId="6" borderId="10" xfId="0" applyFont="1" applyFill="1" applyBorder="1" applyAlignment="1">
      <alignment horizontal="center" vertical="center" wrapText="1"/>
    </xf>
    <xf numFmtId="0" fontId="2" fillId="6" borderId="11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left"/>
    </xf>
    <xf numFmtId="0" fontId="2" fillId="9" borderId="5" xfId="0" applyFont="1" applyFill="1" applyBorder="1" applyAlignment="1">
      <alignment horizontal="left"/>
    </xf>
    <xf numFmtId="0" fontId="4" fillId="9" borderId="4" xfId="0" applyFont="1" applyFill="1" applyBorder="1" applyAlignment="1">
      <alignment horizontal="left"/>
    </xf>
    <xf numFmtId="0" fontId="4" fillId="9" borderId="5" xfId="0" applyFont="1" applyFill="1" applyBorder="1" applyAlignment="1">
      <alignment horizontal="left"/>
    </xf>
    <xf numFmtId="0" fontId="5" fillId="11" borderId="5" xfId="0" applyFont="1" applyFill="1" applyBorder="1" applyAlignment="1">
      <alignment horizontal="left" vertical="center" wrapText="1"/>
    </xf>
    <xf numFmtId="0" fontId="4" fillId="11" borderId="4" xfId="0" applyFont="1" applyFill="1" applyBorder="1" applyAlignment="1">
      <alignment horizontal="left" vertical="center"/>
    </xf>
    <xf numFmtId="0" fontId="5" fillId="11" borderId="1" xfId="0" applyFont="1" applyFill="1" applyBorder="1" applyAlignment="1">
      <alignment horizontal="left" vertical="center" wrapText="1"/>
    </xf>
    <xf numFmtId="0" fontId="4" fillId="11" borderId="2" xfId="0" applyFont="1" applyFill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5" fillId="10" borderId="1" xfId="0" applyFont="1" applyFill="1" applyBorder="1" applyAlignment="1">
      <alignment horizontal="left"/>
    </xf>
    <xf numFmtId="0" fontId="4" fillId="10" borderId="2" xfId="0" applyFont="1" applyFill="1" applyBorder="1" applyAlignment="1">
      <alignment horizontal="left"/>
    </xf>
    <xf numFmtId="0" fontId="12" fillId="9" borderId="5" xfId="0" applyFont="1" applyFill="1" applyBorder="1" applyAlignment="1">
      <alignment horizontal="left"/>
    </xf>
    <xf numFmtId="0" fontId="12" fillId="9" borderId="4" xfId="0" applyFont="1" applyFill="1" applyBorder="1" applyAlignment="1">
      <alignment horizontal="left"/>
    </xf>
    <xf numFmtId="0" fontId="2" fillId="9" borderId="4" xfId="0" applyFont="1" applyFill="1" applyBorder="1" applyAlignment="1">
      <alignment horizontal="left"/>
    </xf>
    <xf numFmtId="0" fontId="2" fillId="9" borderId="8" xfId="0" applyFont="1" applyFill="1" applyBorder="1" applyAlignment="1">
      <alignment horizontal="left"/>
    </xf>
    <xf numFmtId="0" fontId="2" fillId="9" borderId="7" xfId="0" applyFont="1" applyFill="1" applyBorder="1" applyAlignment="1">
      <alignment horizontal="left"/>
    </xf>
    <xf numFmtId="0" fontId="5" fillId="10" borderId="5" xfId="0" applyFont="1" applyFill="1" applyBorder="1" applyAlignment="1">
      <alignment horizontal="left" vertical="center" wrapText="1"/>
    </xf>
    <xf numFmtId="0" fontId="5" fillId="10" borderId="4" xfId="0" applyFont="1" applyFill="1" applyBorder="1" applyAlignment="1">
      <alignment horizontal="left" vertical="center" wrapText="1"/>
    </xf>
    <xf numFmtId="0" fontId="5" fillId="10" borderId="8" xfId="0" applyFont="1" applyFill="1" applyBorder="1" applyAlignment="1">
      <alignment horizontal="left" vertical="center" wrapText="1"/>
    </xf>
    <xf numFmtId="0" fontId="5" fillId="10" borderId="7" xfId="0" applyFont="1" applyFill="1" applyBorder="1" applyAlignment="1">
      <alignment horizontal="left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10" borderId="8" xfId="0" applyFont="1" applyFill="1" applyBorder="1" applyAlignment="1">
      <alignment horizontal="center" vertical="center"/>
    </xf>
    <xf numFmtId="0" fontId="5" fillId="10" borderId="6" xfId="0" applyFont="1" applyFill="1" applyBorder="1" applyAlignment="1">
      <alignment horizontal="center" vertical="center"/>
    </xf>
    <xf numFmtId="0" fontId="5" fillId="10" borderId="7" xfId="0" applyFont="1" applyFill="1" applyBorder="1" applyAlignment="1">
      <alignment horizontal="center" vertical="center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3"/>
  <sheetViews>
    <sheetView tabSelected="1" zoomScale="90" zoomScaleNormal="90" workbookViewId="0">
      <selection activeCell="L5" sqref="L5"/>
    </sheetView>
  </sheetViews>
  <sheetFormatPr baseColWidth="10" defaultRowHeight="14.4" x14ac:dyDescent="0.3"/>
  <cols>
    <col min="1" max="1" width="7.6640625" customWidth="1"/>
    <col min="2" max="2" width="30.109375" customWidth="1"/>
    <col min="3" max="3" width="9.6640625" customWidth="1"/>
    <col min="4" max="4" width="7.88671875" customWidth="1"/>
    <col min="5" max="5" width="9.6640625" customWidth="1"/>
    <col min="6" max="6" width="7.88671875" customWidth="1"/>
    <col min="7" max="7" width="9.5546875" customWidth="1"/>
    <col min="8" max="8" width="7.88671875" customWidth="1"/>
    <col min="9" max="9" width="9.5546875" customWidth="1"/>
    <col min="10" max="10" width="7.6640625" customWidth="1"/>
    <col min="11" max="11" width="9.5546875" customWidth="1"/>
    <col min="12" max="12" width="7.6640625" customWidth="1"/>
  </cols>
  <sheetData>
    <row r="1" spans="1:14" ht="19.5" customHeight="1" x14ac:dyDescent="0.25">
      <c r="A1" s="109" t="s">
        <v>34</v>
      </c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</row>
    <row r="2" spans="1:14" s="10" customFormat="1" ht="17.25" customHeight="1" x14ac:dyDescent="0.3">
      <c r="A2" s="117" t="s">
        <v>18</v>
      </c>
      <c r="B2" s="118"/>
      <c r="C2" s="121" t="s">
        <v>1</v>
      </c>
      <c r="D2" s="122"/>
      <c r="E2" s="123" t="s">
        <v>2</v>
      </c>
      <c r="F2" s="124"/>
      <c r="G2" s="124"/>
      <c r="H2" s="124"/>
      <c r="I2" s="124"/>
      <c r="J2" s="124"/>
      <c r="K2" s="124"/>
      <c r="L2" s="125"/>
    </row>
    <row r="3" spans="1:14" ht="16.5" customHeight="1" x14ac:dyDescent="0.3">
      <c r="A3" s="117"/>
      <c r="B3" s="118"/>
      <c r="C3" s="121"/>
      <c r="D3" s="122"/>
      <c r="E3" s="90" t="s">
        <v>3</v>
      </c>
      <c r="F3" s="91"/>
      <c r="G3" s="91"/>
      <c r="H3" s="92"/>
      <c r="I3" s="93" t="s">
        <v>4</v>
      </c>
      <c r="J3" s="93"/>
      <c r="K3" s="93"/>
      <c r="L3" s="94"/>
    </row>
    <row r="4" spans="1:14" ht="69.75" customHeight="1" x14ac:dyDescent="0.3">
      <c r="A4" s="117"/>
      <c r="B4" s="118"/>
      <c r="C4" s="121"/>
      <c r="D4" s="122"/>
      <c r="E4" s="95" t="s">
        <v>5</v>
      </c>
      <c r="F4" s="96"/>
      <c r="G4" s="97" t="s">
        <v>20</v>
      </c>
      <c r="H4" s="96"/>
      <c r="I4" s="98" t="s">
        <v>6</v>
      </c>
      <c r="J4" s="99"/>
      <c r="K4" s="100" t="s">
        <v>25</v>
      </c>
      <c r="L4" s="99"/>
    </row>
    <row r="5" spans="1:14" x14ac:dyDescent="0.3">
      <c r="A5" s="119"/>
      <c r="B5" s="120"/>
      <c r="C5" s="8" t="s">
        <v>0</v>
      </c>
      <c r="D5" s="87" t="s">
        <v>36</v>
      </c>
      <c r="E5" s="9" t="s">
        <v>7</v>
      </c>
      <c r="F5" s="88" t="s">
        <v>36</v>
      </c>
      <c r="G5" s="9" t="s">
        <v>0</v>
      </c>
      <c r="H5" s="88" t="s">
        <v>36</v>
      </c>
      <c r="I5" s="3" t="s">
        <v>0</v>
      </c>
      <c r="J5" s="89" t="s">
        <v>36</v>
      </c>
      <c r="K5" s="3" t="s">
        <v>0</v>
      </c>
      <c r="L5" s="89" t="s">
        <v>36</v>
      </c>
    </row>
    <row r="6" spans="1:14" ht="14.4" customHeight="1" x14ac:dyDescent="0.3">
      <c r="A6" s="6" t="s">
        <v>26</v>
      </c>
      <c r="B6" s="7"/>
      <c r="C6" s="16">
        <v>266824</v>
      </c>
      <c r="D6" s="23">
        <v>100</v>
      </c>
      <c r="E6" s="24">
        <v>266824</v>
      </c>
      <c r="F6" s="25">
        <v>100</v>
      </c>
      <c r="G6" s="26"/>
      <c r="H6" s="27"/>
      <c r="I6" s="28"/>
      <c r="J6" s="29"/>
      <c r="K6" s="28"/>
      <c r="L6" s="29"/>
    </row>
    <row r="7" spans="1:14" ht="14.4" customHeight="1" x14ac:dyDescent="0.25">
      <c r="A7" s="112" t="s">
        <v>21</v>
      </c>
      <c r="B7" s="113"/>
      <c r="C7" s="17"/>
      <c r="D7" s="30"/>
      <c r="E7" s="31"/>
      <c r="F7" s="32"/>
      <c r="G7" s="26"/>
      <c r="H7" s="27"/>
      <c r="I7" s="28"/>
      <c r="J7" s="29"/>
      <c r="K7" s="28"/>
      <c r="L7" s="29"/>
    </row>
    <row r="8" spans="1:14" s="2" customFormat="1" ht="14.4" customHeight="1" x14ac:dyDescent="0.25">
      <c r="A8" s="102" t="s">
        <v>16</v>
      </c>
      <c r="B8" s="114"/>
      <c r="C8" s="18">
        <v>240933</v>
      </c>
      <c r="D8" s="33">
        <f>(C8/C6) *100</f>
        <v>90.296600005996467</v>
      </c>
      <c r="E8" s="34">
        <v>240933</v>
      </c>
      <c r="F8" s="35">
        <f>(E8/E6) *100</f>
        <v>90.296600005996467</v>
      </c>
      <c r="G8" s="26"/>
      <c r="H8" s="27"/>
      <c r="I8" s="28"/>
      <c r="J8" s="29"/>
      <c r="K8" s="28"/>
      <c r="L8" s="29"/>
    </row>
    <row r="9" spans="1:14" s="2" customFormat="1" ht="14.4" customHeight="1" x14ac:dyDescent="0.25">
      <c r="A9" s="115" t="s">
        <v>17</v>
      </c>
      <c r="B9" s="116"/>
      <c r="C9" s="19">
        <v>25891</v>
      </c>
      <c r="D9" s="36">
        <f>(C9/C6) *100</f>
        <v>9.7033999940035383</v>
      </c>
      <c r="E9" s="37">
        <v>25891</v>
      </c>
      <c r="F9" s="38">
        <f>(E9/E6) *100</f>
        <v>9.7033999940035383</v>
      </c>
      <c r="G9" s="39"/>
      <c r="H9" s="40"/>
      <c r="I9" s="41"/>
      <c r="J9" s="42"/>
      <c r="K9" s="41"/>
      <c r="L9" s="42"/>
    </row>
    <row r="10" spans="1:14" ht="14.4" customHeight="1" x14ac:dyDescent="0.25">
      <c r="A10" s="6" t="s">
        <v>30</v>
      </c>
      <c r="B10" s="7"/>
      <c r="C10" s="16">
        <f>SUM(C12:C17,C20:C26)</f>
        <v>167828</v>
      </c>
      <c r="D10" s="23">
        <v>100</v>
      </c>
      <c r="E10" s="43"/>
      <c r="F10" s="44"/>
      <c r="G10" s="45">
        <f>SUM(G12:G17,G20:G26)</f>
        <v>107749</v>
      </c>
      <c r="H10" s="25">
        <v>100</v>
      </c>
      <c r="I10" s="46">
        <f>SUM(I12:I17,I20:I26)</f>
        <v>60079</v>
      </c>
      <c r="J10" s="47">
        <v>100</v>
      </c>
      <c r="K10" s="28"/>
      <c r="L10" s="29"/>
    </row>
    <row r="11" spans="1:14" ht="14.4" customHeight="1" x14ac:dyDescent="0.25">
      <c r="A11" s="12" t="s">
        <v>21</v>
      </c>
      <c r="B11" s="4"/>
      <c r="C11" s="17"/>
      <c r="D11" s="33"/>
      <c r="E11" s="26"/>
      <c r="F11" s="27"/>
      <c r="G11" s="48"/>
      <c r="H11" s="35"/>
      <c r="I11" s="49"/>
      <c r="J11" s="50"/>
      <c r="K11" s="28"/>
      <c r="L11" s="29"/>
    </row>
    <row r="12" spans="1:14" ht="14.4" customHeight="1" x14ac:dyDescent="0.25">
      <c r="A12" s="104" t="s">
        <v>8</v>
      </c>
      <c r="B12" s="103"/>
      <c r="C12" s="18">
        <v>72139</v>
      </c>
      <c r="D12" s="33">
        <f>(C12/C10) *100</f>
        <v>42.983888266558615</v>
      </c>
      <c r="E12" s="26"/>
      <c r="F12" s="27"/>
      <c r="G12" s="34">
        <v>53936</v>
      </c>
      <c r="H12" s="35">
        <f>(G12/G10) *100</f>
        <v>50.05707709584312</v>
      </c>
      <c r="I12" s="51">
        <v>18203</v>
      </c>
      <c r="J12" s="52">
        <f>(I12/I10) *100</f>
        <v>30.298440386824016</v>
      </c>
      <c r="K12" s="28"/>
      <c r="L12" s="29"/>
      <c r="N12" s="86"/>
    </row>
    <row r="13" spans="1:14" ht="14.4" customHeight="1" x14ac:dyDescent="0.25">
      <c r="A13" s="104" t="s">
        <v>9</v>
      </c>
      <c r="B13" s="103"/>
      <c r="C13" s="18">
        <v>11460</v>
      </c>
      <c r="D13" s="33">
        <f>(C13/C10) *100</f>
        <v>6.8284195724193824</v>
      </c>
      <c r="E13" s="26"/>
      <c r="F13" s="27"/>
      <c r="G13" s="34">
        <v>9906</v>
      </c>
      <c r="H13" s="35">
        <f>(G13/G10) *100</f>
        <v>9.193588803608387</v>
      </c>
      <c r="I13" s="51">
        <v>1554</v>
      </c>
      <c r="J13" s="52">
        <f>(I13/I10) *100</f>
        <v>2.5865943174819819</v>
      </c>
      <c r="K13" s="28"/>
      <c r="L13" s="29"/>
      <c r="N13" s="86"/>
    </row>
    <row r="14" spans="1:14" ht="14.4" customHeight="1" x14ac:dyDescent="0.25">
      <c r="A14" s="102" t="s">
        <v>28</v>
      </c>
      <c r="B14" s="103"/>
      <c r="C14" s="18">
        <v>2317</v>
      </c>
      <c r="D14" s="33">
        <f>(C14/C10) *100</f>
        <v>1.3805801177395904</v>
      </c>
      <c r="E14" s="26"/>
      <c r="F14" s="27"/>
      <c r="G14" s="34">
        <v>1180</v>
      </c>
      <c r="H14" s="35">
        <f>(G14/G10) *100</f>
        <v>1.0951377739004537</v>
      </c>
      <c r="I14" s="51">
        <v>1137</v>
      </c>
      <c r="J14" s="52">
        <f>(I14/I10) *100</f>
        <v>1.8925081975399056</v>
      </c>
      <c r="K14" s="28"/>
      <c r="L14" s="29"/>
      <c r="N14" s="86"/>
    </row>
    <row r="15" spans="1:14" ht="14.4" customHeight="1" x14ac:dyDescent="0.25">
      <c r="A15" s="104" t="s">
        <v>10</v>
      </c>
      <c r="B15" s="103"/>
      <c r="C15" s="18">
        <v>2486</v>
      </c>
      <c r="D15" s="33">
        <f>(C15/C10) *100</f>
        <v>1.4812784517482185</v>
      </c>
      <c r="E15" s="26"/>
      <c r="F15" s="27"/>
      <c r="G15" s="34">
        <v>1476</v>
      </c>
      <c r="H15" s="35">
        <f>(G15/G10) *100</f>
        <v>1.369850300234805</v>
      </c>
      <c r="I15" s="51">
        <v>1010</v>
      </c>
      <c r="J15" s="52">
        <f>(I15/I10) *100</f>
        <v>1.6811198588525109</v>
      </c>
      <c r="K15" s="28"/>
      <c r="L15" s="29"/>
      <c r="N15" s="86"/>
    </row>
    <row r="16" spans="1:14" ht="14.4" customHeight="1" x14ac:dyDescent="0.25">
      <c r="A16" s="104" t="s">
        <v>11</v>
      </c>
      <c r="B16" s="103"/>
      <c r="C16" s="18">
        <v>4920</v>
      </c>
      <c r="D16" s="33">
        <f>(C16/C10) *100</f>
        <v>2.9315728007245512</v>
      </c>
      <c r="E16" s="26"/>
      <c r="F16" s="27"/>
      <c r="G16" s="34">
        <v>1589</v>
      </c>
      <c r="H16" s="35">
        <f>(G16/G10) *100</f>
        <v>1.474723663328662</v>
      </c>
      <c r="I16" s="51">
        <v>3331</v>
      </c>
      <c r="J16" s="52">
        <f>(I16/I10) *100</f>
        <v>5.5443665839977365</v>
      </c>
      <c r="K16" s="28"/>
      <c r="L16" s="29"/>
      <c r="N16" s="86"/>
    </row>
    <row r="17" spans="1:14" ht="14.4" customHeight="1" x14ac:dyDescent="0.25">
      <c r="A17" s="104" t="s">
        <v>12</v>
      </c>
      <c r="B17" s="103"/>
      <c r="C17" s="18">
        <f>SUM(C18:C19)</f>
        <v>13598</v>
      </c>
      <c r="D17" s="33">
        <f>(C17/C10) *100</f>
        <v>8.102342874848059</v>
      </c>
      <c r="E17" s="26"/>
      <c r="F17" s="27"/>
      <c r="G17" s="34">
        <f>SUM(G18:G19)</f>
        <v>5769</v>
      </c>
      <c r="H17" s="35">
        <f>(G17/G10) *100</f>
        <v>5.3541100149421341</v>
      </c>
      <c r="I17" s="51">
        <f>SUM(I18:I19)</f>
        <v>7829</v>
      </c>
      <c r="J17" s="52">
        <f>(I17/I10) *100</f>
        <v>13.03117561876862</v>
      </c>
      <c r="K17" s="28"/>
      <c r="L17" s="29"/>
      <c r="N17" s="86"/>
    </row>
    <row r="18" spans="1:14" ht="14.4" customHeight="1" x14ac:dyDescent="0.3">
      <c r="A18" s="13" t="s">
        <v>23</v>
      </c>
      <c r="B18" s="5" t="s">
        <v>16</v>
      </c>
      <c r="C18" s="85">
        <v>4390</v>
      </c>
      <c r="D18" s="78">
        <f>(C18/C10) *100</f>
        <v>2.6157732917034107</v>
      </c>
      <c r="E18" s="79"/>
      <c r="F18" s="80"/>
      <c r="G18" s="81">
        <v>3285</v>
      </c>
      <c r="H18" s="82">
        <f>(G18/G10) *100</f>
        <v>3.0487521925957548</v>
      </c>
      <c r="I18" s="83">
        <v>1105</v>
      </c>
      <c r="J18" s="84">
        <f>(I18/I10) *100</f>
        <v>1.8392449940911133</v>
      </c>
      <c r="K18" s="28"/>
      <c r="L18" s="29"/>
      <c r="N18" s="86"/>
    </row>
    <row r="19" spans="1:14" ht="14.4" customHeight="1" x14ac:dyDescent="0.3">
      <c r="A19" s="11"/>
      <c r="B19" s="5" t="s">
        <v>17</v>
      </c>
      <c r="C19" s="85">
        <v>9208</v>
      </c>
      <c r="D19" s="78">
        <f>(C19/C10) *100</f>
        <v>5.4865695831446484</v>
      </c>
      <c r="E19" s="79"/>
      <c r="F19" s="80"/>
      <c r="G19" s="81">
        <v>2484</v>
      </c>
      <c r="H19" s="82">
        <f>(G19/G10) *100</f>
        <v>2.3053578223463789</v>
      </c>
      <c r="I19" s="83">
        <v>6724</v>
      </c>
      <c r="J19" s="84">
        <f>(I19/I10) *100</f>
        <v>11.191930624677509</v>
      </c>
      <c r="K19" s="28"/>
      <c r="L19" s="29"/>
      <c r="N19" s="86"/>
    </row>
    <row r="20" spans="1:14" ht="14.4" customHeight="1" x14ac:dyDescent="0.3">
      <c r="A20" s="104" t="s">
        <v>13</v>
      </c>
      <c r="B20" s="103"/>
      <c r="C20" s="18">
        <v>31532</v>
      </c>
      <c r="D20" s="33">
        <f>(C20/C10) *100</f>
        <v>18.788283242367186</v>
      </c>
      <c r="E20" s="26"/>
      <c r="F20" s="27"/>
      <c r="G20" s="34">
        <v>21003</v>
      </c>
      <c r="H20" s="35">
        <f>(G20/G10) *100</f>
        <v>19.492524292568842</v>
      </c>
      <c r="I20" s="51">
        <v>10529</v>
      </c>
      <c r="J20" s="52">
        <f>(I20/I10) *100</f>
        <v>17.525258409760482</v>
      </c>
      <c r="K20" s="28"/>
      <c r="L20" s="29"/>
      <c r="N20" s="86"/>
    </row>
    <row r="21" spans="1:14" ht="14.4" customHeight="1" x14ac:dyDescent="0.25">
      <c r="A21" s="102" t="s">
        <v>24</v>
      </c>
      <c r="B21" s="103"/>
      <c r="C21" s="18">
        <v>1247</v>
      </c>
      <c r="D21" s="33">
        <f>(C21/C10) *100</f>
        <v>0.74302261839502348</v>
      </c>
      <c r="E21" s="26"/>
      <c r="F21" s="27"/>
      <c r="G21" s="34">
        <v>1047</v>
      </c>
      <c r="H21" s="35">
        <f>(G21/G10) *100</f>
        <v>0.97170275362184344</v>
      </c>
      <c r="I21" s="51">
        <v>200</v>
      </c>
      <c r="J21" s="52">
        <f>(I21/I10) *100</f>
        <v>0.33289502155495265</v>
      </c>
      <c r="K21" s="28"/>
      <c r="L21" s="29"/>
      <c r="N21" s="86"/>
    </row>
    <row r="22" spans="1:14" ht="14.4" customHeight="1" x14ac:dyDescent="0.25">
      <c r="A22" s="102" t="s">
        <v>19</v>
      </c>
      <c r="B22" s="103"/>
      <c r="C22" s="18">
        <v>9697</v>
      </c>
      <c r="D22" s="33">
        <f>(C22/C10) *100</f>
        <v>5.7779393188264176</v>
      </c>
      <c r="E22" s="26"/>
      <c r="F22" s="27"/>
      <c r="G22" s="34">
        <v>5886</v>
      </c>
      <c r="H22" s="35">
        <f>(G22/G10) *100</f>
        <v>5.4626957094729418</v>
      </c>
      <c r="I22" s="51">
        <v>3811</v>
      </c>
      <c r="J22" s="52">
        <f>(I22/I10) *100</f>
        <v>6.3433146357296231</v>
      </c>
      <c r="K22" s="28"/>
      <c r="L22" s="29"/>
      <c r="N22" s="86"/>
    </row>
    <row r="23" spans="1:14" ht="14.4" customHeight="1" x14ac:dyDescent="0.3">
      <c r="A23" s="104" t="s">
        <v>14</v>
      </c>
      <c r="B23" s="103"/>
      <c r="C23" s="18">
        <v>12944</v>
      </c>
      <c r="D23" s="33">
        <f>(C23/C10) *100</f>
        <v>7.712658197678576</v>
      </c>
      <c r="E23" s="26"/>
      <c r="F23" s="27"/>
      <c r="G23" s="34">
        <v>3286</v>
      </c>
      <c r="H23" s="35">
        <f>(G23/G10) *100</f>
        <v>3.0496802754549925</v>
      </c>
      <c r="I23" s="51">
        <v>9658</v>
      </c>
      <c r="J23" s="52">
        <f>(I23/I10) *100</f>
        <v>16.075500590888662</v>
      </c>
      <c r="K23" s="28"/>
      <c r="L23" s="29"/>
      <c r="N23" s="86"/>
    </row>
    <row r="24" spans="1:14" ht="14.4" customHeight="1" x14ac:dyDescent="0.3">
      <c r="A24" s="102" t="s">
        <v>22</v>
      </c>
      <c r="B24" s="103"/>
      <c r="C24" s="18">
        <v>469</v>
      </c>
      <c r="D24" s="33">
        <f>(C24/C10) *100</f>
        <v>0.27945277307719807</v>
      </c>
      <c r="E24" s="26"/>
      <c r="F24" s="27"/>
      <c r="G24" s="34">
        <v>321</v>
      </c>
      <c r="H24" s="35">
        <f>(G24/G10) *100</f>
        <v>0.29791459781529295</v>
      </c>
      <c r="I24" s="51">
        <v>148</v>
      </c>
      <c r="J24" s="52">
        <f>(I24/I10) *100</f>
        <v>0.24634231595066494</v>
      </c>
      <c r="K24" s="28"/>
      <c r="L24" s="29"/>
      <c r="N24" s="86"/>
    </row>
    <row r="25" spans="1:14" ht="14.4" customHeight="1" x14ac:dyDescent="0.25">
      <c r="A25" s="104" t="s">
        <v>15</v>
      </c>
      <c r="B25" s="103"/>
      <c r="C25" s="18">
        <v>2441</v>
      </c>
      <c r="D25" s="33">
        <f>(C25/C10) *100</f>
        <v>1.4544652858879328</v>
      </c>
      <c r="E25" s="26"/>
      <c r="F25" s="27"/>
      <c r="G25" s="34">
        <v>573</v>
      </c>
      <c r="H25" s="35">
        <f>(G25/G10) *100</f>
        <v>0.53179147834318641</v>
      </c>
      <c r="I25" s="51">
        <v>1868</v>
      </c>
      <c r="J25" s="52">
        <f>(I25/I10) *100</f>
        <v>3.1092395013232577</v>
      </c>
      <c r="K25" s="28"/>
      <c r="L25" s="29"/>
      <c r="N25" s="86"/>
    </row>
    <row r="26" spans="1:14" ht="14.4" customHeight="1" x14ac:dyDescent="0.3">
      <c r="A26" s="102" t="s">
        <v>29</v>
      </c>
      <c r="B26" s="103"/>
      <c r="C26" s="18">
        <v>2578</v>
      </c>
      <c r="D26" s="33">
        <f>(C26/C10) *100</f>
        <v>1.5360964797292467</v>
      </c>
      <c r="E26" s="26"/>
      <c r="F26" s="27"/>
      <c r="G26" s="34">
        <v>1777</v>
      </c>
      <c r="H26" s="35">
        <f>(G26/G10) *100</f>
        <v>1.6492032408653445</v>
      </c>
      <c r="I26" s="51">
        <v>801</v>
      </c>
      <c r="J26" s="52">
        <f>(I26/I10) *100</f>
        <v>1.3332445613275854</v>
      </c>
      <c r="K26" s="28"/>
      <c r="L26" s="29"/>
      <c r="N26" s="86"/>
    </row>
    <row r="27" spans="1:14" ht="25.5" customHeight="1" x14ac:dyDescent="0.25">
      <c r="A27" s="107" t="s">
        <v>31</v>
      </c>
      <c r="B27" s="108"/>
      <c r="C27" s="20">
        <v>20712</v>
      </c>
      <c r="D27" s="53">
        <v>100</v>
      </c>
      <c r="E27" s="54"/>
      <c r="F27" s="55"/>
      <c r="G27" s="56"/>
      <c r="H27" s="57"/>
      <c r="I27" s="58"/>
      <c r="J27" s="59"/>
      <c r="K27" s="60">
        <v>20712</v>
      </c>
      <c r="L27" s="61">
        <v>100</v>
      </c>
    </row>
    <row r="28" spans="1:14" ht="16.5" customHeight="1" x14ac:dyDescent="0.25">
      <c r="A28" s="105" t="s">
        <v>27</v>
      </c>
      <c r="B28" s="106"/>
      <c r="C28" s="21">
        <v>93734</v>
      </c>
      <c r="D28" s="62">
        <v>100</v>
      </c>
      <c r="E28" s="63"/>
      <c r="F28" s="64"/>
      <c r="G28" s="65">
        <v>93734</v>
      </c>
      <c r="H28" s="66">
        <v>100</v>
      </c>
      <c r="I28" s="46"/>
      <c r="J28" s="67"/>
      <c r="K28" s="68"/>
      <c r="L28" s="69"/>
    </row>
    <row r="29" spans="1:14" ht="16.5" customHeight="1" x14ac:dyDescent="0.25">
      <c r="A29" s="110" t="s">
        <v>32</v>
      </c>
      <c r="B29" s="111"/>
      <c r="C29" s="22">
        <f>SUM(C8:C9,C12:C17,C20:C28)</f>
        <v>549098</v>
      </c>
      <c r="D29" s="70">
        <v>100</v>
      </c>
      <c r="E29" s="71">
        <f>SUM(E8:E9)</f>
        <v>266824</v>
      </c>
      <c r="F29" s="72">
        <f>(E29/C29)*100</f>
        <v>48.593147307038087</v>
      </c>
      <c r="G29" s="73">
        <f>SUM(G12:G17,G20:G28)</f>
        <v>201483</v>
      </c>
      <c r="H29" s="74">
        <f>(G29/C29) *100</f>
        <v>36.693449985248535</v>
      </c>
      <c r="I29" s="75">
        <f>SUM(I12:I17,I20:I28)</f>
        <v>60079</v>
      </c>
      <c r="J29" s="76">
        <f>(I29/C29) *100</f>
        <v>10.941398438894332</v>
      </c>
      <c r="K29" s="75">
        <f>SUM(K27)</f>
        <v>20712</v>
      </c>
      <c r="L29" s="76">
        <f>(K29/C29) *100</f>
        <v>3.7720042688190452</v>
      </c>
    </row>
    <row r="30" spans="1:14" s="15" customFormat="1" ht="15.75" customHeight="1" x14ac:dyDescent="0.3">
      <c r="A30" s="101" t="s">
        <v>35</v>
      </c>
      <c r="B30" s="101"/>
      <c r="C30" s="101"/>
      <c r="D30" s="101"/>
      <c r="E30" s="101"/>
      <c r="F30" s="101"/>
      <c r="G30" s="101"/>
      <c r="H30" s="101"/>
      <c r="I30" s="101"/>
      <c r="J30" s="101"/>
      <c r="K30" s="101"/>
      <c r="L30" s="14"/>
    </row>
    <row r="31" spans="1:14" ht="13.5" customHeight="1" x14ac:dyDescent="0.3">
      <c r="A31" s="101" t="s">
        <v>33</v>
      </c>
      <c r="B31" s="101"/>
      <c r="C31" s="101"/>
      <c r="D31" s="101"/>
      <c r="E31" s="101"/>
      <c r="F31" s="101"/>
      <c r="G31" s="101"/>
      <c r="H31" s="101"/>
      <c r="I31" s="101"/>
      <c r="J31" s="101"/>
      <c r="K31" s="101"/>
      <c r="L31" s="1"/>
    </row>
    <row r="33" spans="4:4" x14ac:dyDescent="0.3">
      <c r="D33" s="77"/>
    </row>
  </sheetData>
  <mergeCells count="31">
    <mergeCell ref="A1:L1"/>
    <mergeCell ref="A29:B29"/>
    <mergeCell ref="A17:B17"/>
    <mergeCell ref="A16:B16"/>
    <mergeCell ref="A7:B7"/>
    <mergeCell ref="A15:B15"/>
    <mergeCell ref="A20:B20"/>
    <mergeCell ref="A21:B21"/>
    <mergeCell ref="A8:B8"/>
    <mergeCell ref="A9:B9"/>
    <mergeCell ref="A12:B12"/>
    <mergeCell ref="A13:B13"/>
    <mergeCell ref="A14:B14"/>
    <mergeCell ref="A2:B5"/>
    <mergeCell ref="C2:D4"/>
    <mergeCell ref="E2:L2"/>
    <mergeCell ref="A31:K31"/>
    <mergeCell ref="A22:B22"/>
    <mergeCell ref="A25:B25"/>
    <mergeCell ref="A26:B26"/>
    <mergeCell ref="A28:B28"/>
    <mergeCell ref="A23:B23"/>
    <mergeCell ref="A27:B27"/>
    <mergeCell ref="A30:K30"/>
    <mergeCell ref="A24:B24"/>
    <mergeCell ref="E3:H3"/>
    <mergeCell ref="I3:L3"/>
    <mergeCell ref="E4:F4"/>
    <mergeCell ref="G4:H4"/>
    <mergeCell ref="I4:J4"/>
    <mergeCell ref="K4:L4"/>
  </mergeCells>
  <pageMargins left="0.11811023622047245" right="0.31496062992125984" top="0.19685039370078741" bottom="0.19685039370078741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A1.3-3 </vt:lpstr>
      <vt:lpstr>'Tabelle A1.3-3 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Friedrich, Michael</cp:lastModifiedBy>
  <cp:lastPrinted>2015-12-17T17:56:58Z</cp:lastPrinted>
  <dcterms:created xsi:type="dcterms:W3CDTF">2010-10-29T12:03:34Z</dcterms:created>
  <dcterms:modified xsi:type="dcterms:W3CDTF">2016-01-26T14:12:52Z</dcterms:modified>
</cp:coreProperties>
</file>