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756" yWindow="396" windowWidth="14940" windowHeight="11172" tabRatio="868"/>
  </bookViews>
  <sheets>
    <sheet name="Tabelle A1.3-9" sheetId="10" r:id="rId1"/>
  </sheets>
  <definedNames>
    <definedName name="_xlnm.Print_Area" localSheetId="0">'Tabelle A1.3-9'!$A$1:$K$30</definedName>
  </definedNames>
  <calcPr calcId="145621"/>
</workbook>
</file>

<file path=xl/calcChain.xml><?xml version="1.0" encoding="utf-8"?>
<calcChain xmlns="http://schemas.openxmlformats.org/spreadsheetml/2006/main">
  <c r="J18" i="10" l="1"/>
  <c r="H18" i="10"/>
  <c r="F18" i="10"/>
  <c r="D18" i="10"/>
  <c r="B18" i="10" l="1"/>
  <c r="K17" i="10" l="1"/>
  <c r="K18" i="10"/>
  <c r="K22" i="10"/>
  <c r="K23" i="10"/>
  <c r="K24" i="10"/>
  <c r="K25" i="10"/>
  <c r="I17" i="10"/>
  <c r="I18" i="10"/>
  <c r="I22" i="10"/>
  <c r="I23" i="10"/>
  <c r="I24" i="10"/>
  <c r="I25" i="10"/>
  <c r="E17" i="10"/>
  <c r="E18" i="10"/>
  <c r="E22" i="10"/>
  <c r="E23" i="10"/>
  <c r="E24" i="10"/>
  <c r="E25" i="10"/>
  <c r="C17" i="10"/>
  <c r="C18" i="10"/>
  <c r="C22" i="10"/>
  <c r="C23" i="10"/>
  <c r="C24" i="10"/>
  <c r="C25" i="10"/>
  <c r="K10" i="10"/>
  <c r="K11" i="10"/>
  <c r="K12" i="10"/>
  <c r="K13" i="10"/>
  <c r="K14" i="10"/>
  <c r="K15" i="10"/>
  <c r="I10" i="10"/>
  <c r="I11" i="10"/>
  <c r="I12" i="10"/>
  <c r="I13" i="10"/>
  <c r="I14" i="10"/>
  <c r="I15" i="10"/>
  <c r="E10" i="10"/>
  <c r="E11" i="10"/>
  <c r="E12" i="10"/>
  <c r="E13" i="10"/>
  <c r="E14" i="10"/>
  <c r="E15" i="10"/>
  <c r="C10" i="10"/>
  <c r="C11" i="10"/>
  <c r="C12" i="10"/>
  <c r="C13" i="10"/>
  <c r="C14" i="10"/>
  <c r="C15" i="10"/>
  <c r="K7" i="10"/>
  <c r="K8" i="10"/>
  <c r="I7" i="10"/>
  <c r="I8" i="10"/>
  <c r="E7" i="10"/>
  <c r="E8" i="10"/>
  <c r="C7" i="10"/>
  <c r="C8" i="10"/>
  <c r="K21" i="10"/>
  <c r="I21" i="10"/>
  <c r="E21" i="10"/>
  <c r="C21" i="10"/>
  <c r="K20" i="10"/>
  <c r="I20" i="10"/>
  <c r="E20" i="10"/>
  <c r="C20" i="10"/>
  <c r="I26" i="10" l="1"/>
  <c r="G12" i="10"/>
  <c r="G14" i="10"/>
  <c r="K26" i="10"/>
  <c r="E26" i="10"/>
  <c r="C26" i="10"/>
  <c r="G18" i="10"/>
  <c r="G22" i="10" l="1"/>
  <c r="G23" i="10"/>
  <c r="G15" i="10"/>
  <c r="G10" i="10"/>
  <c r="G11" i="10"/>
  <c r="G8" i="10"/>
  <c r="G21" i="10"/>
  <c r="G20" i="10"/>
  <c r="G17" i="10"/>
  <c r="G13" i="10"/>
  <c r="G7" i="10"/>
  <c r="G24" i="10"/>
  <c r="G25" i="10"/>
  <c r="G26" i="10" l="1"/>
</calcChain>
</file>

<file path=xl/sharedStrings.xml><?xml version="1.0" encoding="utf-8"?>
<sst xmlns="http://schemas.openxmlformats.org/spreadsheetml/2006/main" count="44" uniqueCount="36">
  <si>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</si>
  <si>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</si>
  <si>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</si>
  <si>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</si>
  <si>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</si>
  <si>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</si>
  <si>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</si>
  <si>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</si>
  <si>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</si>
  <si>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</si>
  <si>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</si>
  <si>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</si>
  <si>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</si>
  <si>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</si>
  <si>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</si>
  <si>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</si>
  <si>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</si>
  <si>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</si>
  <si>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</si>
  <si>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</si>
  <si>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</si>
  <si>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</si>
  <si>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</si>
  <si>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</si>
  <si>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</si>
  <si>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</si>
  <si>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</si>
  <si>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</si>
  <si>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</si>
  <si>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</si>
  <si>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A1.3-9: Geschlecht, Schulabschluss und Verbleib der im Berichtsjahr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neue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</si>
  <si>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</si>
  <si>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</si>
  <si>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</si>
  <si>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2015 war für insgesamt 400 Bewerber/-innen keine Angabe zum Schulabgangsjahr vorhanden.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</si>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</sst>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  <numFmt numFmtId="178" formatCode="00000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0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177" fontId="6" fillId="0" borderId="0" xfId="0" applyNumberFormat="1" applyFont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/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0" fontId="6" fillId="7" borderId="3" xfId="0" applyFont="1" applyFill="1" applyBorder="1" applyAlignment="1">
      <alignment vertical="center"/>
    </xf>
    <xf numFmtId="3" fontId="6" fillId="8" borderId="9" xfId="0" applyNumberFormat="1" applyFont="1" applyFill="1" applyBorder="1" applyAlignment="1">
      <alignment horizontal="right" vertical="center" indent="1"/>
    </xf>
    <xf numFmtId="164" fontId="6" fillId="8" borderId="8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0" fontId="6" fillId="0" borderId="0" xfId="0" applyFont="1" applyBorder="1" applyAlignment="1">
      <alignment horizontal="left" wrapText="1"/>
    </xf>
    <xf numFmtId="178" fontId="6" fillId="0" borderId="0" xfId="0" applyNumberFormat="1" applyFont="1" applyFill="1" applyBorder="1"/>
    <xf numFmtId="3" fontId="8" fillId="0" borderId="0" xfId="19" applyNumberFormat="1"/>
    <xf numFmtId="0" fontId="3" fillId="0" borderId="0" xfId="19" applyFont="1"/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zoomScaleNormal="100" workbookViewId="0">
      <selection activeCell="B33" sqref="B33"/>
    </sheetView>
  </sheetViews>
  <sheetFormatPr baseColWidth="10" defaultColWidth="11.44140625" defaultRowHeight="13.2" x14ac:dyDescent="0.25"/>
  <cols>
    <col min="1" max="1" width="29.33203125" style="2" customWidth="1"/>
    <col min="2" max="2" width="10.6640625" style="2" customWidth="1"/>
    <col min="3" max="3" width="8.6640625" style="2" customWidth="1"/>
    <col min="4" max="4" width="10.6640625" style="2" customWidth="1"/>
    <col min="5" max="5" width="8.6640625" style="2" customWidth="1"/>
    <col min="6" max="6" width="10.6640625" style="2" customWidth="1"/>
    <col min="7" max="7" width="8.6640625" style="2" customWidth="1"/>
    <col min="8" max="8" width="10.6640625" style="2" customWidth="1"/>
    <col min="9" max="9" width="8.6640625" style="2" customWidth="1"/>
    <col min="10" max="10" width="10.6640625" style="2" customWidth="1"/>
    <col min="11" max="11" width="8.6640625" style="2" customWidth="1"/>
    <col min="12" max="12" width="15.44140625" style="2" customWidth="1"/>
    <col min="13" max="16384" width="11.44140625" style="2"/>
  </cols>
  <sheetData>
    <row r="1" spans="1:14" customFormat="1" ht="33" customHeight="1" x14ac:dyDescent="0.3">
      <c r="A1" s="102" t="s">
        <v>30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</row>
    <row r="2" spans="1:14" customFormat="1" ht="15" customHeight="1" x14ac:dyDescent="0.3">
      <c r="A2" s="90" t="s">
        <v>28</v>
      </c>
      <c r="B2" s="95" t="s">
        <v>1</v>
      </c>
      <c r="C2" s="96"/>
      <c r="D2" s="103" t="s">
        <v>31</v>
      </c>
      <c r="E2" s="104"/>
      <c r="F2" s="104"/>
      <c r="G2" s="104"/>
      <c r="H2" s="104"/>
      <c r="I2" s="104"/>
      <c r="J2" s="104"/>
      <c r="K2" s="105"/>
      <c r="L2" s="4"/>
      <c r="M2" s="4"/>
      <c r="N2" s="1"/>
    </row>
    <row r="3" spans="1:14" customFormat="1" ht="15" customHeight="1" x14ac:dyDescent="0.3">
      <c r="A3" s="91"/>
      <c r="B3" s="97"/>
      <c r="C3" s="98"/>
      <c r="D3" s="106" t="s">
        <v>27</v>
      </c>
      <c r="E3" s="107"/>
      <c r="F3" s="110" t="s">
        <v>26</v>
      </c>
      <c r="G3" s="111"/>
      <c r="H3" s="114" t="s">
        <v>11</v>
      </c>
      <c r="I3" s="115"/>
      <c r="J3" s="115"/>
      <c r="K3" s="116"/>
    </row>
    <row r="4" spans="1:14" customFormat="1" ht="42.6" customHeight="1" x14ac:dyDescent="0.3">
      <c r="A4" s="91"/>
      <c r="B4" s="99"/>
      <c r="C4" s="100"/>
      <c r="D4" s="108"/>
      <c r="E4" s="109"/>
      <c r="F4" s="112"/>
      <c r="G4" s="113"/>
      <c r="H4" s="117" t="s">
        <v>25</v>
      </c>
      <c r="I4" s="118"/>
      <c r="J4" s="93" t="s">
        <v>24</v>
      </c>
      <c r="K4" s="94"/>
    </row>
    <row r="5" spans="1:14" s="11" customFormat="1" ht="15" customHeight="1" x14ac:dyDescent="0.3">
      <c r="A5" s="92"/>
      <c r="B5" s="56" t="s">
        <v>15</v>
      </c>
      <c r="C5" s="57" t="s">
        <v>0</v>
      </c>
      <c r="D5" s="5" t="s">
        <v>15</v>
      </c>
      <c r="E5" s="6" t="s">
        <v>0</v>
      </c>
      <c r="F5" s="7" t="s">
        <v>15</v>
      </c>
      <c r="G5" s="8" t="s">
        <v>0</v>
      </c>
      <c r="H5" s="9" t="s">
        <v>15</v>
      </c>
      <c r="I5" s="46" t="s">
        <v>0</v>
      </c>
      <c r="J5" s="10" t="s">
        <v>15</v>
      </c>
      <c r="K5" s="45" t="s">
        <v>0</v>
      </c>
    </row>
    <row r="6" spans="1:14" s="11" customFormat="1" ht="15" customHeight="1" x14ac:dyDescent="0.25">
      <c r="A6" s="12" t="s">
        <v>2</v>
      </c>
      <c r="B6" s="13"/>
      <c r="C6" s="14"/>
      <c r="D6" s="15"/>
      <c r="E6" s="16"/>
      <c r="F6" s="58"/>
      <c r="G6" s="59"/>
      <c r="H6" s="17"/>
      <c r="I6" s="18"/>
      <c r="J6" s="67"/>
      <c r="K6" s="68"/>
    </row>
    <row r="7" spans="1:14" s="11" customFormat="1" ht="15" customHeight="1" x14ac:dyDescent="0.3">
      <c r="A7" s="19" t="s">
        <v>3</v>
      </c>
      <c r="B7" s="20">
        <v>51135</v>
      </c>
      <c r="C7" s="21">
        <f>PRODUCT(B7*100/B26)</f>
        <v>57.287698857270897</v>
      </c>
      <c r="D7" s="22">
        <v>27316</v>
      </c>
      <c r="E7" s="23">
        <f>PRODUCT(D7*100/D26)</f>
        <v>58.67594621299996</v>
      </c>
      <c r="F7" s="60">
        <v>23597</v>
      </c>
      <c r="G7" s="61">
        <f>PRODUCT(F7*100/F26)</f>
        <v>55.776958351061317</v>
      </c>
      <c r="H7" s="24">
        <v>8528</v>
      </c>
      <c r="I7" s="25">
        <f>PRODUCT(H7*100/H26)</f>
        <v>56.736078770540885</v>
      </c>
      <c r="J7" s="69">
        <v>15069</v>
      </c>
      <c r="K7" s="70">
        <f>PRODUCT(J7*100/J26)</f>
        <v>55.24839596700275</v>
      </c>
    </row>
    <row r="8" spans="1:14" s="11" customFormat="1" ht="15" customHeight="1" x14ac:dyDescent="0.25">
      <c r="A8" s="26" t="s">
        <v>4</v>
      </c>
      <c r="B8" s="27">
        <v>38125</v>
      </c>
      <c r="C8" s="28">
        <f>PRODUCT(B8*100/B26)</f>
        <v>42.712301142729103</v>
      </c>
      <c r="D8" s="29">
        <v>19238</v>
      </c>
      <c r="E8" s="30">
        <f>PRODUCT(D8*100/D26)</f>
        <v>41.32405378700004</v>
      </c>
      <c r="F8" s="62">
        <v>18709</v>
      </c>
      <c r="G8" s="63">
        <f>PRODUCT(F8*100/F26)</f>
        <v>44.223041648938683</v>
      </c>
      <c r="H8" s="31">
        <v>6503</v>
      </c>
      <c r="I8" s="32">
        <f>PRODUCT(H8*100/H26)</f>
        <v>43.263921229459115</v>
      </c>
      <c r="J8" s="71">
        <v>12206</v>
      </c>
      <c r="K8" s="72">
        <f>PRODUCT(J8*100/J26)</f>
        <v>44.75160403299725</v>
      </c>
    </row>
    <row r="9" spans="1:14" s="11" customFormat="1" ht="15" customHeight="1" x14ac:dyDescent="0.25">
      <c r="A9" s="12" t="s">
        <v>5</v>
      </c>
      <c r="B9" s="20"/>
      <c r="C9" s="21"/>
      <c r="D9" s="22"/>
      <c r="E9" s="23"/>
      <c r="F9" s="60"/>
      <c r="G9" s="61"/>
      <c r="H9" s="24"/>
      <c r="I9" s="25"/>
      <c r="J9" s="69"/>
      <c r="K9" s="70"/>
    </row>
    <row r="10" spans="1:14" s="11" customFormat="1" ht="15" customHeight="1" x14ac:dyDescent="0.25">
      <c r="A10" s="33" t="s">
        <v>6</v>
      </c>
      <c r="B10" s="20">
        <v>2089</v>
      </c>
      <c r="C10" s="21">
        <f>PRODUCT(B10*100/B26)</f>
        <v>2.3403540219583241</v>
      </c>
      <c r="D10" s="22">
        <v>483</v>
      </c>
      <c r="E10" s="23">
        <f>PRODUCT(D10*100/D26)</f>
        <v>1.0375048330970487</v>
      </c>
      <c r="F10" s="60">
        <v>1568</v>
      </c>
      <c r="G10" s="61">
        <f>PRODUCT(F10*100/F26)</f>
        <v>3.7063300713846736</v>
      </c>
      <c r="H10" s="24">
        <v>640</v>
      </c>
      <c r="I10" s="25">
        <f>PRODUCT(H10*100/H26)</f>
        <v>4.2578670747122613</v>
      </c>
      <c r="J10" s="69">
        <v>928</v>
      </c>
      <c r="K10" s="70">
        <f>PRODUCT(J10*100/J26)</f>
        <v>3.4023831347387716</v>
      </c>
      <c r="L10" s="34"/>
      <c r="M10" s="35"/>
    </row>
    <row r="11" spans="1:14" s="11" customFormat="1" ht="15" customHeight="1" x14ac:dyDescent="0.25">
      <c r="A11" s="33" t="s">
        <v>7</v>
      </c>
      <c r="B11" s="20">
        <v>24852</v>
      </c>
      <c r="C11" s="21">
        <f>PRODUCT(B11*100/B26)</f>
        <v>27.842258570468296</v>
      </c>
      <c r="D11" s="22">
        <v>9258</v>
      </c>
      <c r="E11" s="23">
        <f>PRODUCT(D11*100/D26)</f>
        <v>19.886583322593118</v>
      </c>
      <c r="F11" s="60">
        <v>15524</v>
      </c>
      <c r="G11" s="61">
        <f>PRODUCT(F11*100/F26)</f>
        <v>36.694558691438566</v>
      </c>
      <c r="H11" s="24">
        <v>4502</v>
      </c>
      <c r="I11" s="25">
        <f>PRODUCT(H11*100/H26)</f>
        <v>29.951433703679065</v>
      </c>
      <c r="J11" s="69">
        <v>11022</v>
      </c>
      <c r="K11" s="70">
        <f>PRODUCT(J11*100/J26)</f>
        <v>40.410632447296059</v>
      </c>
      <c r="L11" s="34"/>
    </row>
    <row r="12" spans="1:14" s="11" customFormat="1" ht="15" customHeight="1" x14ac:dyDescent="0.25">
      <c r="A12" s="33" t="s">
        <v>8</v>
      </c>
      <c r="B12" s="20">
        <v>39759</v>
      </c>
      <c r="C12" s="21">
        <f>PRODUCT(B12*100/B26)</f>
        <v>44.54290835760699</v>
      </c>
      <c r="D12" s="22">
        <v>24328</v>
      </c>
      <c r="E12" s="23">
        <f>PRODUCT(D12*100/D26)</f>
        <v>52.257593332474116</v>
      </c>
      <c r="F12" s="60">
        <v>15366</v>
      </c>
      <c r="G12" s="61">
        <f>PRODUCT(F12*100/F26)</f>
        <v>36.321089207204651</v>
      </c>
      <c r="H12" s="24">
        <v>5055</v>
      </c>
      <c r="I12" s="25">
        <f>PRODUCT(H12*100/H26)</f>
        <v>33.630496972922629</v>
      </c>
      <c r="J12" s="69">
        <v>10311</v>
      </c>
      <c r="K12" s="70">
        <f>PRODUCT(J12*100/J26)</f>
        <v>37.803849679193398</v>
      </c>
      <c r="L12" s="34"/>
    </row>
    <row r="13" spans="1:14" s="11" customFormat="1" ht="15" customHeight="1" x14ac:dyDescent="0.25">
      <c r="A13" s="33" t="s">
        <v>9</v>
      </c>
      <c r="B13" s="20">
        <v>6230</v>
      </c>
      <c r="C13" s="21">
        <f>PRODUCT(B13*100/B26)</f>
        <v>6.9796101277167821</v>
      </c>
      <c r="D13" s="22">
        <v>4096</v>
      </c>
      <c r="E13" s="23">
        <f>PRODUCT(D13*100/D26)</f>
        <v>8.7983846715642056</v>
      </c>
      <c r="F13" s="60">
        <v>2132</v>
      </c>
      <c r="G13" s="61">
        <f>PRODUCT(F13*100/F26)</f>
        <v>5.0394743062449772</v>
      </c>
      <c r="H13" s="24">
        <v>1054</v>
      </c>
      <c r="I13" s="25">
        <f>PRODUCT(H13*100/H26)</f>
        <v>7.0121748386667555</v>
      </c>
      <c r="J13" s="69">
        <v>1078</v>
      </c>
      <c r="K13" s="70">
        <f>PRODUCT(J13*100/J26)</f>
        <v>3.9523373052245647</v>
      </c>
      <c r="L13" s="34"/>
    </row>
    <row r="14" spans="1:14" s="11" customFormat="1" ht="15" customHeight="1" x14ac:dyDescent="0.25">
      <c r="A14" s="33" t="s">
        <v>10</v>
      </c>
      <c r="B14" s="20">
        <v>12487</v>
      </c>
      <c r="C14" s="21">
        <f>PRODUCT(B14*100/B26)</f>
        <v>13.989468967062514</v>
      </c>
      <c r="D14" s="22">
        <v>8375</v>
      </c>
      <c r="E14" s="23">
        <f>PRODUCT(D14*100/D26)</f>
        <v>17.989861236413628</v>
      </c>
      <c r="F14" s="60">
        <v>4104</v>
      </c>
      <c r="G14" s="61">
        <f>PRODUCT(F14*100/F26)</f>
        <v>9.7007516664302944</v>
      </c>
      <c r="H14" s="24">
        <v>2312</v>
      </c>
      <c r="I14" s="25">
        <f>PRODUCT(H14*100/H26)</f>
        <v>15.381544807398043</v>
      </c>
      <c r="J14" s="69">
        <v>1792</v>
      </c>
      <c r="K14" s="70">
        <f>PRODUCT(J14*100/J26)</f>
        <v>6.570119156736939</v>
      </c>
      <c r="L14" s="34"/>
    </row>
    <row r="15" spans="1:14" s="11" customFormat="1" ht="15" customHeight="1" x14ac:dyDescent="0.25">
      <c r="A15" s="36" t="s">
        <v>13</v>
      </c>
      <c r="B15" s="27">
        <v>3843</v>
      </c>
      <c r="C15" s="28">
        <f>PRODUCT(B15*100/B26)</f>
        <v>4.3053999551870943</v>
      </c>
      <c r="D15" s="29">
        <v>14</v>
      </c>
      <c r="E15" s="30">
        <f>PRODUCT(D15*100/D26)</f>
        <v>3.0072603857885467E-2</v>
      </c>
      <c r="F15" s="62">
        <v>3612</v>
      </c>
      <c r="G15" s="63">
        <f>PRODUCT(F15*100/F26)</f>
        <v>8.5377960572968377</v>
      </c>
      <c r="H15" s="31">
        <v>1468</v>
      </c>
      <c r="I15" s="32">
        <f>PRODUCT(H15*100/H26)</f>
        <v>9.7664826026212488</v>
      </c>
      <c r="J15" s="71">
        <v>2144</v>
      </c>
      <c r="K15" s="72">
        <f>PRODUCT(J15*100/J26)</f>
        <v>7.8606782768102654</v>
      </c>
      <c r="L15" s="34"/>
    </row>
    <row r="16" spans="1:14" s="11" customFormat="1" ht="15" customHeight="1" x14ac:dyDescent="0.25">
      <c r="A16" s="12" t="s">
        <v>14</v>
      </c>
      <c r="B16" s="20"/>
      <c r="C16" s="21"/>
      <c r="D16" s="22"/>
      <c r="E16" s="23"/>
      <c r="F16" s="64"/>
      <c r="G16" s="61"/>
      <c r="H16" s="24"/>
      <c r="I16" s="25"/>
      <c r="J16" s="69"/>
      <c r="K16" s="70"/>
      <c r="L16" s="34"/>
    </row>
    <row r="17" spans="1:12" s="11" customFormat="1" ht="15" customHeight="1" x14ac:dyDescent="0.25">
      <c r="A17" s="33" t="s">
        <v>23</v>
      </c>
      <c r="B17" s="20">
        <v>10203</v>
      </c>
      <c r="C17" s="21">
        <f>PRODUCT(B17*100/B26)</f>
        <v>11.430652027784001</v>
      </c>
      <c r="D17" s="22">
        <v>9473</v>
      </c>
      <c r="E17" s="23">
        <f>PRODUCT(D17*100/D26)</f>
        <v>20.34841259612493</v>
      </c>
      <c r="F17" s="60">
        <v>718</v>
      </c>
      <c r="G17" s="61">
        <f>PRODUCT(F17*100/F26)</f>
        <v>1.6971587954427267</v>
      </c>
      <c r="H17" s="24">
        <v>429</v>
      </c>
      <c r="I17" s="25">
        <f>PRODUCT(H17*100/H26)</f>
        <v>2.8541015235180627</v>
      </c>
      <c r="J17" s="69">
        <v>289</v>
      </c>
      <c r="K17" s="70">
        <f>PRODUCT(J17*100/J26)</f>
        <v>1.0595783684692943</v>
      </c>
      <c r="L17" s="34"/>
    </row>
    <row r="18" spans="1:12" s="11" customFormat="1" ht="15" customHeight="1" x14ac:dyDescent="0.25">
      <c r="A18" s="33" t="s">
        <v>22</v>
      </c>
      <c r="B18" s="20">
        <f>SUM(B20:B21)</f>
        <v>49402</v>
      </c>
      <c r="C18" s="21">
        <f>PRODUCT(B18*100/B26)</f>
        <v>55.346179699753527</v>
      </c>
      <c r="D18" s="22">
        <f>SUM(D20:D21)</f>
        <v>28147</v>
      </c>
      <c r="E18" s="23">
        <f>PRODUCT(D18*100/D26)</f>
        <v>60.460970056278732</v>
      </c>
      <c r="F18" s="60">
        <f>SUM(F20:F21)</f>
        <v>21127</v>
      </c>
      <c r="G18" s="61">
        <f>PRODUCT(F18*100/F26)</f>
        <v>49.938542996265305</v>
      </c>
      <c r="H18" s="24">
        <f>SUM(H20:H21)</f>
        <v>9455</v>
      </c>
      <c r="I18" s="25">
        <f>PRODUCT(H18*100/H26)</f>
        <v>62.903333111569424</v>
      </c>
      <c r="J18" s="69">
        <f>SUM(J20:J21)</f>
        <v>11672</v>
      </c>
      <c r="K18" s="70">
        <f>PRODUCT(J18*100/J26)</f>
        <v>42.793767186067825</v>
      </c>
      <c r="L18" s="34"/>
    </row>
    <row r="19" spans="1:12" s="11" customFormat="1" ht="12" customHeight="1" x14ac:dyDescent="0.25">
      <c r="A19" s="37" t="s">
        <v>21</v>
      </c>
      <c r="B19" s="20"/>
      <c r="C19" s="21"/>
      <c r="D19" s="22"/>
      <c r="E19" s="23"/>
      <c r="F19" s="60"/>
      <c r="G19" s="61"/>
      <c r="H19" s="24"/>
      <c r="I19" s="25"/>
      <c r="J19" s="69"/>
      <c r="K19" s="70"/>
      <c r="L19" s="34"/>
    </row>
    <row r="20" spans="1:12" s="11" customFormat="1" ht="15" customHeight="1" x14ac:dyDescent="0.3">
      <c r="A20" s="75" t="s">
        <v>20</v>
      </c>
      <c r="B20" s="76">
        <v>41756</v>
      </c>
      <c r="C20" s="77">
        <f>PRODUCT(B20*100/B26)</f>
        <v>46.780192695496304</v>
      </c>
      <c r="D20" s="78">
        <v>26608</v>
      </c>
      <c r="E20" s="79">
        <f>PRODUCT(D20*100/D26)</f>
        <v>57.155131675044032</v>
      </c>
      <c r="F20" s="80">
        <v>15037</v>
      </c>
      <c r="G20" s="81">
        <f>PRODUCT(F20*100/F26)</f>
        <v>35.543421736869476</v>
      </c>
      <c r="H20" s="82">
        <v>7279</v>
      </c>
      <c r="I20" s="83">
        <f>PRODUCT(H20*100/H26)</f>
        <v>48.426585057547733</v>
      </c>
      <c r="J20" s="84">
        <v>7758</v>
      </c>
      <c r="K20" s="85">
        <f>PRODUCT(J20*100/J26)</f>
        <v>28.443629697525207</v>
      </c>
      <c r="L20" s="34"/>
    </row>
    <row r="21" spans="1:12" s="11" customFormat="1" ht="15" customHeight="1" x14ac:dyDescent="0.3">
      <c r="A21" s="75" t="s">
        <v>19</v>
      </c>
      <c r="B21" s="76">
        <v>7646</v>
      </c>
      <c r="C21" s="77">
        <f>PRODUCT(B21*100/B26)</f>
        <v>8.5659870042572255</v>
      </c>
      <c r="D21" s="78">
        <v>1539</v>
      </c>
      <c r="E21" s="79">
        <f>PRODUCT(D21*100/D26)</f>
        <v>3.305838381234695</v>
      </c>
      <c r="F21" s="80">
        <v>6090</v>
      </c>
      <c r="G21" s="81">
        <f>PRODUCT(F21*100/F26)</f>
        <v>14.395121259395831</v>
      </c>
      <c r="H21" s="82">
        <v>2176</v>
      </c>
      <c r="I21" s="83">
        <f>PRODUCT(H21*100/H26)</f>
        <v>14.476748054021689</v>
      </c>
      <c r="J21" s="84">
        <v>3914</v>
      </c>
      <c r="K21" s="85">
        <f>PRODUCT(J21*100/J26)</f>
        <v>14.350137488542622</v>
      </c>
      <c r="L21" s="34"/>
    </row>
    <row r="22" spans="1:12" s="11" customFormat="1" ht="15" customHeight="1" x14ac:dyDescent="0.3">
      <c r="A22" s="33" t="s">
        <v>12</v>
      </c>
      <c r="B22" s="20">
        <v>4359</v>
      </c>
      <c r="C22" s="21">
        <f>PRODUCT(B22*100/B26)</f>
        <v>4.8834864440959</v>
      </c>
      <c r="D22" s="22">
        <v>546</v>
      </c>
      <c r="E22" s="23">
        <f>PRODUCT(D22*100/D26)</f>
        <v>1.1728315504575333</v>
      </c>
      <c r="F22" s="60">
        <v>3775</v>
      </c>
      <c r="G22" s="61">
        <f>PRODUCT(F22*100/F26)</f>
        <v>8.9230841960951164</v>
      </c>
      <c r="H22" s="24">
        <v>630</v>
      </c>
      <c r="I22" s="25">
        <f>PRODUCT(H22*100/H26)</f>
        <v>4.1913379016698826</v>
      </c>
      <c r="J22" s="69">
        <v>3145</v>
      </c>
      <c r="K22" s="70">
        <f>PRODUCT(J22*100/J26)</f>
        <v>11.53070577451879</v>
      </c>
      <c r="L22" s="34"/>
    </row>
    <row r="23" spans="1:12" s="11" customFormat="1" ht="15" customHeight="1" x14ac:dyDescent="0.3">
      <c r="A23" s="33" t="s">
        <v>18</v>
      </c>
      <c r="B23" s="20">
        <v>1893</v>
      </c>
      <c r="C23" s="21">
        <f>PRODUCT(B23*100/B26)</f>
        <v>2.120770781985212</v>
      </c>
      <c r="D23" s="22">
        <v>1418</v>
      </c>
      <c r="E23" s="23">
        <f>PRODUCT(D23*100/D26)</f>
        <v>3.0459251621772565</v>
      </c>
      <c r="F23" s="60">
        <v>472</v>
      </c>
      <c r="G23" s="61">
        <f>PRODUCT(F23*100/F26)</f>
        <v>1.1156809908759986</v>
      </c>
      <c r="H23" s="24">
        <v>283</v>
      </c>
      <c r="I23" s="25">
        <f>PRODUCT(H23*100/H26)</f>
        <v>1.8827755970993281</v>
      </c>
      <c r="J23" s="69">
        <v>189</v>
      </c>
      <c r="K23" s="70">
        <f>PRODUCT(J23*100/J26)</f>
        <v>0.69294225481209903</v>
      </c>
      <c r="L23" s="34"/>
    </row>
    <row r="24" spans="1:12" s="11" customFormat="1" ht="15" customHeight="1" x14ac:dyDescent="0.3">
      <c r="A24" s="38" t="s">
        <v>17</v>
      </c>
      <c r="B24" s="20">
        <v>2235</v>
      </c>
      <c r="C24" s="21">
        <f>PRODUCT(B24*100/B26)</f>
        <v>2.5039211292852341</v>
      </c>
      <c r="D24" s="22">
        <v>1133</v>
      </c>
      <c r="E24" s="23">
        <f>PRODUCT(D24*100/D26)</f>
        <v>2.4337328693560165</v>
      </c>
      <c r="F24" s="60">
        <v>1082</v>
      </c>
      <c r="G24" s="61">
        <f>PRODUCT(F24*100/F26)</f>
        <v>2.5575568477284545</v>
      </c>
      <c r="H24" s="24">
        <v>320</v>
      </c>
      <c r="I24" s="25">
        <f>PRODUCT(H24*100/H26)</f>
        <v>2.1289335373561307</v>
      </c>
      <c r="J24" s="69">
        <v>762</v>
      </c>
      <c r="K24" s="70">
        <f>PRODUCT(J24*100/J26)</f>
        <v>2.7937671860678277</v>
      </c>
      <c r="L24" s="34"/>
    </row>
    <row r="25" spans="1:12" s="11" customFormat="1" ht="15" customHeight="1" x14ac:dyDescent="0.25">
      <c r="A25" s="33" t="s">
        <v>16</v>
      </c>
      <c r="B25" s="27">
        <v>21168</v>
      </c>
      <c r="C25" s="28">
        <f>PRODUCT(B25*100/B26)</f>
        <v>23.714989917096123</v>
      </c>
      <c r="D25" s="29">
        <v>5837</v>
      </c>
      <c r="E25" s="30">
        <f>PRODUCT(D25*100/D26)</f>
        <v>12.538127765605534</v>
      </c>
      <c r="F25" s="60">
        <v>15132</v>
      </c>
      <c r="G25" s="63">
        <f>PRODUCT(F25*100/F26)</f>
        <v>35.767976173592402</v>
      </c>
      <c r="H25" s="24">
        <v>3914</v>
      </c>
      <c r="I25" s="25">
        <f>PRODUCT(H25*100/H26)</f>
        <v>26.039518328787175</v>
      </c>
      <c r="J25" s="69">
        <v>11218</v>
      </c>
      <c r="K25" s="70">
        <f>PRODUCT(J25*100/J26)</f>
        <v>41.129239230064158</v>
      </c>
      <c r="L25" s="34"/>
    </row>
    <row r="26" spans="1:12" s="44" customFormat="1" ht="21" customHeight="1" x14ac:dyDescent="0.25">
      <c r="A26" s="39" t="s">
        <v>32</v>
      </c>
      <c r="B26" s="47">
        <v>89260</v>
      </c>
      <c r="C26" s="48">
        <f>SUM(C17+C18+C22+C23+C24+C25)</f>
        <v>99.999999999999986</v>
      </c>
      <c r="D26" s="49">
        <v>46554</v>
      </c>
      <c r="E26" s="40">
        <f>SUM(E17+E18+E22+E23+E24+E25)</f>
        <v>100</v>
      </c>
      <c r="F26" s="65">
        <v>42306</v>
      </c>
      <c r="G26" s="66">
        <f>SUM(G17+G18+G22+G23+G24+G25)</f>
        <v>100</v>
      </c>
      <c r="H26" s="41">
        <v>15031</v>
      </c>
      <c r="I26" s="42">
        <f>SUM(I17+I18+I22+I23+I24+I25)</f>
        <v>100</v>
      </c>
      <c r="J26" s="73">
        <v>27275</v>
      </c>
      <c r="K26" s="74">
        <f>SUM(K17+K18+K22+K23+K24+K25)</f>
        <v>100</v>
      </c>
      <c r="L26" s="43"/>
    </row>
    <row r="27" spans="1:12" s="54" customFormat="1" ht="15" customHeight="1" x14ac:dyDescent="0.2">
      <c r="A27" s="119" t="s">
        <v>33</v>
      </c>
      <c r="B27" s="119"/>
      <c r="C27" s="119"/>
      <c r="D27" s="119"/>
      <c r="E27" s="119"/>
      <c r="F27" s="119"/>
      <c r="G27" s="52"/>
      <c r="H27" s="51"/>
      <c r="I27" s="52"/>
      <c r="J27" s="51"/>
      <c r="K27" s="52"/>
      <c r="L27" s="53"/>
    </row>
    <row r="28" spans="1:12" customFormat="1" ht="14.25" customHeight="1" x14ac:dyDescent="0.3">
      <c r="A28" s="101" t="s">
        <v>34</v>
      </c>
      <c r="B28" s="101"/>
      <c r="C28" s="101"/>
      <c r="D28" s="101"/>
      <c r="E28" s="101"/>
      <c r="F28" s="101"/>
      <c r="G28" s="101"/>
      <c r="H28" s="101"/>
      <c r="I28" s="101"/>
    </row>
    <row r="29" spans="1:12" customFormat="1" ht="14.25" customHeight="1" x14ac:dyDescent="0.3">
      <c r="A29" s="87" t="s">
        <v>35</v>
      </c>
      <c r="B29" s="86"/>
      <c r="C29" s="86"/>
      <c r="D29" s="86"/>
      <c r="E29" s="86"/>
      <c r="F29" s="86"/>
      <c r="G29" s="86"/>
      <c r="H29" s="86"/>
      <c r="I29" s="86"/>
    </row>
    <row r="30" spans="1:12" customFormat="1" ht="12" customHeight="1" x14ac:dyDescent="0.3">
      <c r="A30" s="55" t="s">
        <v>29</v>
      </c>
      <c r="B30" s="3"/>
      <c r="C30" s="3"/>
      <c r="D30" s="3"/>
      <c r="E30" s="3"/>
      <c r="F30" s="3"/>
      <c r="G30" s="3"/>
      <c r="H30" s="3"/>
      <c r="I30" s="3"/>
    </row>
    <row r="31" spans="1:12" ht="14.4" x14ac:dyDescent="0.3">
      <c r="A31"/>
      <c r="B31"/>
      <c r="C31"/>
      <c r="D31"/>
      <c r="E31"/>
      <c r="F31"/>
      <c r="G31"/>
      <c r="H31"/>
      <c r="I31"/>
      <c r="J31" s="50"/>
      <c r="K31" s="50"/>
    </row>
    <row r="32" spans="1:12" x14ac:dyDescent="0.25">
      <c r="A32" s="89"/>
      <c r="B32" s="88"/>
      <c r="C32" s="88"/>
      <c r="D32" s="88"/>
      <c r="E32" s="88"/>
      <c r="F32" s="88"/>
      <c r="G32" s="88"/>
      <c r="H32" s="88"/>
      <c r="I32" s="88"/>
      <c r="J32" s="88"/>
      <c r="K32" s="88"/>
    </row>
    <row r="33" spans="1:11" x14ac:dyDescent="0.25">
      <c r="A33" s="89"/>
      <c r="B33" s="88"/>
      <c r="C33" s="88"/>
      <c r="D33" s="88"/>
      <c r="E33" s="88"/>
      <c r="F33" s="88"/>
      <c r="G33" s="88"/>
      <c r="H33" s="88"/>
      <c r="I33" s="88"/>
      <c r="J33" s="88"/>
      <c r="K33" s="88"/>
    </row>
    <row r="34" spans="1:11" x14ac:dyDescent="0.25">
      <c r="A34" s="89"/>
      <c r="B34" s="88"/>
      <c r="C34" s="88"/>
      <c r="D34" s="88"/>
      <c r="E34" s="88"/>
      <c r="F34" s="88"/>
      <c r="G34" s="88"/>
      <c r="H34" s="88"/>
      <c r="I34" s="88"/>
      <c r="J34" s="88"/>
      <c r="K34" s="88"/>
    </row>
  </sheetData>
  <mergeCells count="11">
    <mergeCell ref="A2:A5"/>
    <mergeCell ref="J4:K4"/>
    <mergeCell ref="B2:C4"/>
    <mergeCell ref="A28:I28"/>
    <mergeCell ref="A1:K1"/>
    <mergeCell ref="D2:K2"/>
    <mergeCell ref="D3:E4"/>
    <mergeCell ref="F3:G4"/>
    <mergeCell ref="H3:K3"/>
    <mergeCell ref="H4:I4"/>
    <mergeCell ref="A27:F27"/>
  </mergeCells>
  <pageMargins left="0.15748031496062992" right="0.19685039370078741" top="0.19685039370078741" bottom="0.19685039370078741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A1.3-9</vt:lpstr>
      <vt:lpstr>'Tabelle A1.3-9'!Druckbereich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2015-11-02T17:34:05Z</cp:lastPrinted>
  <dcterms:created xsi:type="dcterms:W3CDTF">2010-10-29T12:03:34Z</dcterms:created>
  <dcterms:modified xsi:type="dcterms:W3CDTF">2016-01-26T14:12:23Z</dcterms:modified>
</cp:coreProperties>
</file>