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2" windowWidth="15480" windowHeight="11580"/>
  </bookViews>
  <sheets>
    <sheet name="Tabelle A2.2-1" sheetId="1" r:id="rId1"/>
  </sheets>
  <calcPr calcId="145621"/>
</workbook>
</file>

<file path=xl/calcChain.xml><?xml version="1.0" encoding="utf-8"?>
<calcChain xmlns="http://schemas.openxmlformats.org/spreadsheetml/2006/main">
  <c r="H12" i="1" l="1"/>
  <c r="E9" i="1" l="1"/>
  <c r="H6" i="1"/>
  <c r="E4" i="1"/>
  <c r="G4" i="1"/>
  <c r="H4" i="1"/>
  <c r="E5" i="1"/>
  <c r="G5" i="1"/>
  <c r="H5" i="1"/>
  <c r="E6" i="1"/>
  <c r="G6" i="1"/>
  <c r="E7" i="1"/>
  <c r="G7" i="1"/>
  <c r="H7" i="1"/>
  <c r="E8" i="1"/>
  <c r="G8" i="1"/>
  <c r="H8" i="1"/>
  <c r="G9" i="1"/>
  <c r="H9" i="1"/>
  <c r="E10" i="1"/>
  <c r="G10" i="1"/>
  <c r="H10" i="1"/>
  <c r="E11" i="1"/>
  <c r="G11" i="1"/>
  <c r="H11" i="1"/>
  <c r="E12" i="1"/>
  <c r="G12" i="1"/>
</calcChain>
</file>

<file path=xl/sharedStrings.xml><?xml version="1.0" encoding="utf-8"?>
<sst xmlns="http://schemas.openxmlformats.org/spreadsheetml/2006/main" count="19" uniqueCount="19">
  <si>
    <t>Ausbildungsplatzangebot</t>
  </si>
  <si>
    <t>Punktschätzung durch PROSIMA</t>
  </si>
  <si>
    <t>Ausbildungsplatznachfrage (erweiterte Definition)</t>
  </si>
  <si>
    <t>Angebots-Nachfrage-Relation (erweiterte Definition)</t>
  </si>
  <si>
    <t>Angebots-Nachfrage-Relation (alte Definition)</t>
  </si>
  <si>
    <t>Ausbildungsplatznachfrage (alte Definition)</t>
  </si>
  <si>
    <r>
      <t>Standardabweichung der Punktschätzung</t>
    </r>
    <r>
      <rPr>
        <vertAlign val="superscript"/>
        <sz val="9"/>
        <color indexed="8"/>
        <rFont val="Calibri"/>
        <family val="2"/>
      </rPr>
      <t>1)</t>
    </r>
  </si>
  <si>
    <r>
      <rPr>
        <vertAlign val="superscript"/>
        <sz val="9"/>
        <color indexed="8"/>
        <rFont val="Calibri"/>
        <family val="2"/>
      </rPr>
      <t>1)</t>
    </r>
    <r>
      <rPr>
        <sz val="9"/>
        <color indexed="8"/>
        <rFont val="Calibri"/>
        <family val="2"/>
      </rPr>
      <t xml:space="preserve"> Maß für die Unsicherheit der Punktschätzung. Durch Verdoppelung der Standardabweichung lässt sich ungefähr der Wertebereich nach unten und oben abschätzen (Vertrauensintervall), innerhalb dessen der wahre Wert zu vermuten ist (bei fünfprozentiger Irrtumswahrscheinlichkeit).</t>
    </r>
  </si>
  <si>
    <t>Neu abgeschlossene Ausbildungsverträge</t>
  </si>
  <si>
    <t>Unbesetzte Ausbildungsplätze</t>
  </si>
  <si>
    <t>Unversorgte Bewerber</t>
  </si>
  <si>
    <t>Noch suchende Bewerber mit Alternative zum 30.09.</t>
  </si>
  <si>
    <t>Untere Grenze des Vertrauensintervalls</t>
  </si>
  <si>
    <t>Obere Grenze des Vertrauensintervalls</t>
  </si>
  <si>
    <t>Quellen: Bundesinstitut für Berufsbildung, Bundesagentur für Arbeit, Lösch/Maier (2016)</t>
  </si>
  <si>
    <t xml:space="preserve">   Prognose für 2016</t>
  </si>
  <si>
    <t>Ist-Wert 2015</t>
  </si>
  <si>
    <t>Veränderung gegenüber 2015</t>
  </si>
  <si>
    <r>
      <rPr>
        <b/>
        <sz val="11"/>
        <color indexed="56"/>
        <rFont val="Calibri"/>
        <family val="2"/>
      </rPr>
      <t>Tabelle A2.2-1:</t>
    </r>
    <r>
      <rPr>
        <sz val="11"/>
        <color indexed="30"/>
        <rFont val="Calibri"/>
        <family val="2"/>
      </rPr>
      <t xml:space="preserve"> </t>
    </r>
    <r>
      <rPr>
        <sz val="11"/>
        <color theme="1"/>
        <rFont val="Calibri"/>
        <family val="2"/>
        <scheme val="minor"/>
      </rPr>
      <t>Einschätzung der Ausbildungsmarktentwicklung zum 30.09.2016 (Angaben in Tsd.) ohne Berücksichtigung von Geflüchteten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</si>
</sst>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
  </numFmts>
  <fonts count="14" x14ac:knownFonts="1">
    <font>
      <sz val="11"/>
      <color theme="1"/>
      <name val="Calibri"/>
      <family val="2"/>
      <scheme val="minor"/>
    </font>
    <font>
      <sz val="9"/>
      <color indexed="8"/>
      <name val="Calibri"/>
      <family val="2"/>
    </font>
    <font>
      <vertAlign val="superscript"/>
      <sz val="9"/>
      <color indexed="8"/>
      <name val="Calibri"/>
      <family val="2"/>
    </font>
    <font>
      <sz val="11"/>
      <color indexed="30"/>
      <name val="Calibri"/>
      <family val="2"/>
    </font>
    <font>
      <b/>
      <sz val="11"/>
      <color indexed="56"/>
      <name val="Calibri"/>
      <family val="2"/>
    </font>
    <font>
      <b/>
      <sz val="11"/>
      <color theme="3"/>
      <name val="Calibri"/>
      <family val="2"/>
      <scheme val="minor"/>
    </font>
    <font>
      <sz val="9"/>
      <color theme="1"/>
      <name val="Calibri"/>
      <family val="2"/>
      <scheme val="minor"/>
    </font>
    <font>
      <sz val="11"/>
      <color theme="3"/>
      <name val="Calibri"/>
      <family val="2"/>
      <scheme val="minor"/>
    </font>
    <font>
      <sz val="11"/>
      <color rgb="FF7030A0"/>
      <name val="Calibri"/>
      <family val="2"/>
      <scheme val="minor"/>
    </font>
    <font>
      <sz val="11"/>
      <color rgb="FFC00000"/>
      <name val="Calibri"/>
      <family val="2"/>
      <scheme val="minor"/>
    </font>
    <font>
      <b/>
      <sz val="11"/>
      <color rgb="FFC00000"/>
      <name val="Calibri"/>
      <family val="2"/>
      <scheme val="minor"/>
    </font>
    <font>
      <b/>
      <sz val="11"/>
      <color rgb="FF7030A0"/>
      <name val="Calibri"/>
      <family val="2"/>
      <scheme val="minor"/>
    </font>
    <font>
      <b/>
      <sz val="9"/>
      <color theme="1"/>
      <name val="Calibri"/>
      <family val="2"/>
      <scheme val="minor"/>
    </font>
    <font>
      <b/>
      <sz val="12"/>
      <color theme="1"/>
      <name val="Calibri"/>
      <family val="2"/>
      <scheme val="minor"/>
    </font>
  </fonts>
  <fills count="7">
    <fill>
      <patternFill patternType="none"/>
    </fill>
    <fill>
      <patternFill patternType="gray125"/>
    </fill>
    <fill>
      <patternFill patternType="solid">
        <fgColor theme="4" tint="0.59999389629810485"/>
        <bgColor indexed="64"/>
      </patternFill>
    </fill>
    <fill>
      <patternFill patternType="solid">
        <fgColor theme="7" tint="0.79998168889431442"/>
        <bgColor indexed="64"/>
      </patternFill>
    </fill>
    <fill>
      <patternFill patternType="solid">
        <fgColor theme="0" tint="-0.14996795556505021"/>
        <bgColor indexed="64"/>
      </patternFill>
    </fill>
    <fill>
      <patternFill patternType="solid">
        <fgColor theme="5" tint="0.79998168889431442"/>
        <bgColor indexed="64"/>
      </patternFill>
    </fill>
    <fill>
      <patternFill patternType="solid">
        <fgColor theme="0" tint="-4.9989318521683403E-2"/>
        <bgColor indexed="64"/>
      </patternFill>
    </fill>
  </fills>
  <borders count="5">
    <border>
      <left/>
      <right/>
      <top/>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s>
  <cellStyleXfs count="1">
    <xf numFmtId="0" fontId="0" fillId="0" borderId="0"/>
  </cellStyleXfs>
  <cellXfs count="52">
    <xf numFmtId="0" fontId="0" fillId="0" borderId="0" xfId="0"/>
    <xf numFmtId="0" fontId="6" fillId="0" borderId="0" xfId="0" applyFont="1" applyFill="1" applyAlignment="1">
      <alignment horizontal="center" vertical="center"/>
    </xf>
    <xf numFmtId="0" fontId="6" fillId="0" borderId="0" xfId="0" applyFont="1" applyFill="1" applyAlignment="1">
      <alignment horizontal="center" vertical="center" wrapText="1"/>
    </xf>
    <xf numFmtId="0" fontId="6" fillId="0" borderId="0" xfId="0" applyFont="1" applyFill="1" applyAlignment="1">
      <alignment horizontal="left" vertical="center"/>
    </xf>
    <xf numFmtId="0" fontId="6" fillId="0" borderId="0" xfId="0" applyFont="1" applyFill="1" applyAlignment="1">
      <alignment horizontal="left" vertical="top"/>
    </xf>
    <xf numFmtId="0" fontId="6" fillId="0" borderId="0" xfId="0" applyFont="1" applyFill="1" applyAlignment="1">
      <alignment horizontal="left" vertical="top" wrapText="1"/>
    </xf>
    <xf numFmtId="0" fontId="6" fillId="0" borderId="0" xfId="0" applyFont="1" applyFill="1" applyAlignment="1">
      <alignment horizontal="center" vertical="top"/>
    </xf>
    <xf numFmtId="0" fontId="7" fillId="2" borderId="1" xfId="0" applyFont="1" applyFill="1" applyBorder="1" applyAlignment="1">
      <alignment horizontal="left" vertical="center"/>
    </xf>
    <xf numFmtId="0" fontId="7" fillId="2" borderId="2" xfId="0" applyFont="1" applyFill="1" applyBorder="1" applyAlignment="1">
      <alignment horizontal="left" vertical="center" wrapText="1"/>
    </xf>
    <xf numFmtId="164" fontId="7" fillId="2" borderId="2" xfId="0" applyNumberFormat="1" applyFont="1" applyFill="1" applyBorder="1" applyAlignment="1">
      <alignment horizontal="center" vertical="center"/>
    </xf>
    <xf numFmtId="164" fontId="7" fillId="2" borderId="3" xfId="0" applyNumberFormat="1" applyFont="1" applyFill="1" applyBorder="1" applyAlignment="1">
      <alignment horizontal="center" vertical="center"/>
    </xf>
    <xf numFmtId="164" fontId="8" fillId="3" borderId="2" xfId="0" applyNumberFormat="1" applyFont="1" applyFill="1" applyBorder="1" applyAlignment="1">
      <alignment horizontal="center" vertical="center"/>
    </xf>
    <xf numFmtId="164" fontId="8" fillId="3" borderId="3" xfId="0" applyNumberFormat="1" applyFont="1" applyFill="1" applyBorder="1" applyAlignment="1">
      <alignment horizontal="center" vertical="center"/>
    </xf>
    <xf numFmtId="164" fontId="8" fillId="4" borderId="2" xfId="0" applyNumberFormat="1" applyFont="1" applyFill="1" applyBorder="1" applyAlignment="1">
      <alignment horizontal="center" vertical="center"/>
    </xf>
    <xf numFmtId="164" fontId="8" fillId="4" borderId="3" xfId="0" applyNumberFormat="1" applyFont="1" applyFill="1" applyBorder="1" applyAlignment="1">
      <alignment horizontal="center" vertical="center"/>
    </xf>
    <xf numFmtId="164" fontId="9" fillId="5" borderId="2" xfId="0" applyNumberFormat="1" applyFont="1" applyFill="1" applyBorder="1" applyAlignment="1">
      <alignment horizontal="center" vertical="center"/>
    </xf>
    <xf numFmtId="164" fontId="9" fillId="5" borderId="3" xfId="0" applyNumberFormat="1" applyFont="1" applyFill="1" applyBorder="1" applyAlignment="1">
      <alignment horizontal="center" vertical="center"/>
    </xf>
    <xf numFmtId="0" fontId="6" fillId="6" borderId="2" xfId="0" applyFont="1" applyFill="1" applyBorder="1" applyAlignment="1">
      <alignment horizontal="center" vertical="center" wrapText="1"/>
    </xf>
    <xf numFmtId="0" fontId="6" fillId="6" borderId="3" xfId="0" applyFont="1" applyFill="1" applyBorder="1" applyAlignment="1">
      <alignment horizontal="center" vertical="center" wrapText="1"/>
    </xf>
    <xf numFmtId="164" fontId="6" fillId="0" borderId="0" xfId="0" applyNumberFormat="1" applyFont="1" applyFill="1" applyAlignment="1">
      <alignment horizontal="left" vertical="center"/>
    </xf>
    <xf numFmtId="164" fontId="5" fillId="2" borderId="2" xfId="0" applyNumberFormat="1" applyFont="1" applyFill="1" applyBorder="1" applyAlignment="1">
      <alignment horizontal="center" vertical="center"/>
    </xf>
    <xf numFmtId="164" fontId="10" fillId="5" borderId="2" xfId="0" applyNumberFormat="1" applyFont="1" applyFill="1" applyBorder="1" applyAlignment="1">
      <alignment horizontal="center" vertical="center"/>
    </xf>
    <xf numFmtId="164" fontId="11" fillId="3" borderId="2" xfId="0" applyNumberFormat="1" applyFont="1" applyFill="1" applyBorder="1" applyAlignment="1">
      <alignment horizontal="center" vertical="center"/>
    </xf>
    <xf numFmtId="164" fontId="11" fillId="4" borderId="2" xfId="0" applyNumberFormat="1" applyFont="1" applyFill="1" applyBorder="1" applyAlignment="1">
      <alignment horizontal="center" vertical="center"/>
    </xf>
    <xf numFmtId="0" fontId="12" fillId="6" borderId="2" xfId="0" applyFont="1" applyFill="1" applyBorder="1" applyAlignment="1">
      <alignment horizontal="center" vertical="center" wrapText="1"/>
    </xf>
    <xf numFmtId="164" fontId="6" fillId="0" borderId="0" xfId="0" applyNumberFormat="1" applyFont="1" applyFill="1" applyAlignment="1">
      <alignment horizontal="left" vertical="top"/>
    </xf>
    <xf numFmtId="165" fontId="5" fillId="2" borderId="2" xfId="0" applyNumberFormat="1" applyFont="1" applyFill="1" applyBorder="1" applyAlignment="1">
      <alignment horizontal="center" vertical="center"/>
    </xf>
    <xf numFmtId="165" fontId="10" fillId="5" borderId="2" xfId="0" applyNumberFormat="1" applyFont="1" applyFill="1" applyBorder="1" applyAlignment="1">
      <alignment horizontal="center" vertical="center"/>
    </xf>
    <xf numFmtId="165" fontId="11" fillId="3" borderId="2" xfId="0" applyNumberFormat="1" applyFont="1" applyFill="1" applyBorder="1" applyAlignment="1">
      <alignment horizontal="center" vertical="center"/>
    </xf>
    <xf numFmtId="165" fontId="11" fillId="4" borderId="2" xfId="0" applyNumberFormat="1" applyFont="1" applyFill="1" applyBorder="1" applyAlignment="1">
      <alignment horizontal="center" vertical="center"/>
    </xf>
    <xf numFmtId="164" fontId="7" fillId="2" borderId="3" xfId="0" quotePrefix="1" applyNumberFormat="1"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 xfId="0" applyFont="1" applyFill="1" applyBorder="1" applyAlignment="1">
      <alignment horizontal="center" vertical="center" wrapText="1"/>
    </xf>
    <xf numFmtId="0" fontId="0" fillId="0" borderId="0" xfId="0" applyFill="1" applyBorder="1" applyAlignment="1">
      <alignment horizontal="left" vertical="center" wrapText="1"/>
    </xf>
    <xf numFmtId="0" fontId="0" fillId="0" borderId="0"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6" borderId="1" xfId="0" applyFont="1" applyFill="1" applyBorder="1" applyAlignment="1">
      <alignment horizontal="left" vertical="center" wrapText="1"/>
    </xf>
    <xf numFmtId="0" fontId="0" fillId="6" borderId="2" xfId="0" applyFill="1" applyBorder="1" applyAlignment="1">
      <alignment vertical="center" wrapText="1"/>
    </xf>
    <xf numFmtId="0" fontId="0" fillId="6" borderId="3" xfId="0" applyFill="1" applyBorder="1" applyAlignment="1">
      <alignment vertical="center" wrapText="1"/>
    </xf>
    <xf numFmtId="0" fontId="8" fillId="3" borderId="1" xfId="0" applyFont="1" applyFill="1" applyBorder="1" applyAlignment="1">
      <alignment horizontal="left" vertical="center" wrapText="1"/>
    </xf>
    <xf numFmtId="0" fontId="8" fillId="3" borderId="2" xfId="0" applyFont="1" applyFill="1" applyBorder="1" applyAlignment="1">
      <alignment horizontal="left" vertical="center" wrapText="1"/>
    </xf>
    <xf numFmtId="0" fontId="9" fillId="5" borderId="1" xfId="0" applyFont="1" applyFill="1" applyBorder="1" applyAlignment="1">
      <alignment horizontal="left" vertical="center" wrapText="1"/>
    </xf>
    <xf numFmtId="0" fontId="9" fillId="5" borderId="2" xfId="0" applyFont="1" applyFill="1" applyBorder="1" applyAlignment="1">
      <alignment horizontal="left" vertical="center" wrapText="1"/>
    </xf>
    <xf numFmtId="0" fontId="6" fillId="6" borderId="1" xfId="0" applyFont="1" applyFill="1" applyBorder="1" applyAlignment="1">
      <alignment horizontal="center" vertical="center" wrapText="1"/>
    </xf>
    <xf numFmtId="0" fontId="0" fillId="6" borderId="2" xfId="0" applyFill="1" applyBorder="1" applyAlignment="1">
      <alignment horizontal="center" vertical="center" wrapText="1"/>
    </xf>
    <xf numFmtId="0" fontId="0" fillId="6" borderId="1" xfId="0" applyFill="1" applyBorder="1" applyAlignment="1">
      <alignment horizontal="center" vertical="center" wrapText="1"/>
    </xf>
    <xf numFmtId="0" fontId="13" fillId="6" borderId="2" xfId="0" applyFont="1" applyFill="1" applyBorder="1" applyAlignment="1">
      <alignment horizontal="center" vertical="center" wrapText="1"/>
    </xf>
    <xf numFmtId="0" fontId="8" fillId="3" borderId="2" xfId="0" applyFont="1" applyFill="1" applyBorder="1" applyAlignment="1">
      <alignment horizontal="left" wrapText="1"/>
    </xf>
    <xf numFmtId="0" fontId="8" fillId="4" borderId="1" xfId="0" applyFont="1" applyFill="1" applyBorder="1" applyAlignment="1">
      <alignment horizontal="left" vertical="center" wrapText="1"/>
    </xf>
    <xf numFmtId="0" fontId="0" fillId="4" borderId="2" xfId="0" applyFont="1" applyFill="1" applyBorder="1" applyAlignment="1">
      <alignment horizontal="left" wrapText="1"/>
    </xf>
    <xf numFmtId="0" fontId="7" fillId="2" borderId="1" xfId="0" applyFont="1" applyFill="1" applyBorder="1" applyAlignment="1">
      <alignment horizontal="left" vertical="center" wrapText="1"/>
    </xf>
    <xf numFmtId="0" fontId="0" fillId="0" borderId="2" xfId="0" applyFont="1" applyBorder="1" applyAlignment="1">
      <alignment horizontal="lef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5"/>
  <sheetViews>
    <sheetView tabSelected="1" view="pageBreakPreview" topLeftCell="B1" zoomScale="90" zoomScaleNormal="100" zoomScaleSheetLayoutView="90" workbookViewId="0">
      <selection activeCell="B1" sqref="B1:I1"/>
    </sheetView>
  </sheetViews>
  <sheetFormatPr baseColWidth="10" defaultColWidth="11.44140625" defaultRowHeight="20.25" customHeight="1" x14ac:dyDescent="0.3"/>
  <cols>
    <col min="1" max="1" width="3.33203125" style="4" customWidth="1"/>
    <col min="2" max="2" width="2.88671875" style="4" customWidth="1"/>
    <col min="3" max="3" width="38.44140625" style="5" customWidth="1"/>
    <col min="4" max="5" width="17.88671875" style="6" customWidth="1"/>
    <col min="6" max="8" width="18.5546875" style="4" customWidth="1"/>
    <col min="9" max="9" width="18.33203125" style="4" customWidth="1"/>
    <col min="10" max="16384" width="11.44140625" style="4"/>
  </cols>
  <sheetData>
    <row r="1" spans="2:13" s="1" customFormat="1" ht="36.75" customHeight="1" x14ac:dyDescent="0.3">
      <c r="B1" s="33" t="s">
        <v>18</v>
      </c>
      <c r="C1" s="34"/>
      <c r="D1" s="34"/>
      <c r="E1" s="34"/>
      <c r="F1" s="34"/>
      <c r="G1" s="34"/>
      <c r="H1" s="34"/>
      <c r="I1" s="34"/>
    </row>
    <row r="2" spans="2:13" s="1" customFormat="1" ht="20.25" customHeight="1" x14ac:dyDescent="0.3">
      <c r="B2" s="43"/>
      <c r="C2" s="44"/>
      <c r="D2" s="46" t="s">
        <v>16</v>
      </c>
      <c r="E2" s="31" t="s">
        <v>15</v>
      </c>
      <c r="F2" s="32"/>
      <c r="G2" s="32"/>
      <c r="H2" s="32"/>
      <c r="I2" s="32"/>
    </row>
    <row r="3" spans="2:13" s="2" customFormat="1" ht="57" customHeight="1" x14ac:dyDescent="0.3">
      <c r="B3" s="45"/>
      <c r="C3" s="44"/>
      <c r="D3" s="46"/>
      <c r="E3" s="17" t="s">
        <v>12</v>
      </c>
      <c r="F3" s="24" t="s">
        <v>1</v>
      </c>
      <c r="G3" s="17" t="s">
        <v>13</v>
      </c>
      <c r="H3" s="24" t="s">
        <v>17</v>
      </c>
      <c r="I3" s="18" t="s">
        <v>6</v>
      </c>
    </row>
    <row r="4" spans="2:13" s="3" customFormat="1" ht="36" customHeight="1" x14ac:dyDescent="0.25">
      <c r="B4" s="7" t="s">
        <v>0</v>
      </c>
      <c r="C4" s="8"/>
      <c r="D4" s="20">
        <v>563.12800000000004</v>
      </c>
      <c r="E4" s="9">
        <f>F4-1.96*I4</f>
        <v>536.48799999999994</v>
      </c>
      <c r="F4" s="20">
        <v>560.4</v>
      </c>
      <c r="G4" s="9">
        <f t="shared" ref="G4:G12" si="0">F4+1.96*I4</f>
        <v>584.31200000000001</v>
      </c>
      <c r="H4" s="26">
        <f>F4-D4</f>
        <v>-2.7280000000000655</v>
      </c>
      <c r="I4" s="30">
        <v>12.2</v>
      </c>
    </row>
    <row r="5" spans="2:13" s="3" customFormat="1" ht="36" customHeight="1" x14ac:dyDescent="0.3">
      <c r="B5" s="50" t="s">
        <v>9</v>
      </c>
      <c r="C5" s="51"/>
      <c r="D5" s="20">
        <v>40.96</v>
      </c>
      <c r="E5" s="9">
        <f>F5-1.96*I5</f>
        <v>36.031999999999996</v>
      </c>
      <c r="F5" s="20">
        <v>47.4</v>
      </c>
      <c r="G5" s="9">
        <f t="shared" si="0"/>
        <v>58.768000000000001</v>
      </c>
      <c r="H5" s="26">
        <f t="shared" ref="H5:H11" si="1">F5-D5</f>
        <v>6.4399999999999977</v>
      </c>
      <c r="I5" s="10">
        <v>5.8</v>
      </c>
    </row>
    <row r="6" spans="2:13" s="3" customFormat="1" ht="36" customHeight="1" x14ac:dyDescent="0.25">
      <c r="B6" s="41" t="s">
        <v>2</v>
      </c>
      <c r="C6" s="42"/>
      <c r="D6" s="21">
        <v>602.88599999999997</v>
      </c>
      <c r="E6" s="15">
        <f>F6-1.96*I6</f>
        <v>573.91200000000003</v>
      </c>
      <c r="F6" s="21">
        <v>594.1</v>
      </c>
      <c r="G6" s="15">
        <f t="shared" si="0"/>
        <v>614.28800000000001</v>
      </c>
      <c r="H6" s="27">
        <f t="shared" si="1"/>
        <v>-8.7859999999999445</v>
      </c>
      <c r="I6" s="16">
        <v>10.3</v>
      </c>
    </row>
    <row r="7" spans="2:13" s="3" customFormat="1" ht="36" customHeight="1" x14ac:dyDescent="0.25">
      <c r="B7" s="41" t="s">
        <v>5</v>
      </c>
      <c r="C7" s="42"/>
      <c r="D7" s="21">
        <v>542.80499999999995</v>
      </c>
      <c r="E7" s="15">
        <f t="shared" ref="E7:E12" si="2">F7-1.96*I7</f>
        <v>512.91999999999996</v>
      </c>
      <c r="F7" s="21">
        <v>533.5</v>
      </c>
      <c r="G7" s="15">
        <f t="shared" si="0"/>
        <v>554.08000000000004</v>
      </c>
      <c r="H7" s="27">
        <f t="shared" si="1"/>
        <v>-9.30499999999995</v>
      </c>
      <c r="I7" s="16">
        <v>10.5</v>
      </c>
    </row>
    <row r="8" spans="2:13" s="3" customFormat="1" ht="36" customHeight="1" x14ac:dyDescent="0.25">
      <c r="B8" s="41" t="s">
        <v>10</v>
      </c>
      <c r="C8" s="42"/>
      <c r="D8" s="21">
        <v>20.712</v>
      </c>
      <c r="E8" s="15">
        <f t="shared" si="2"/>
        <v>16.224899999999998</v>
      </c>
      <c r="F8" s="21">
        <v>20.536899999999999</v>
      </c>
      <c r="G8" s="15">
        <f t="shared" si="0"/>
        <v>24.8489</v>
      </c>
      <c r="H8" s="27">
        <f t="shared" si="1"/>
        <v>-0.17510000000000048</v>
      </c>
      <c r="I8" s="16">
        <v>2.2000000000000002</v>
      </c>
      <c r="L8" s="19"/>
      <c r="M8" s="19"/>
    </row>
    <row r="9" spans="2:13" s="3" customFormat="1" ht="36" customHeight="1" x14ac:dyDescent="0.25">
      <c r="B9" s="41" t="s">
        <v>11</v>
      </c>
      <c r="C9" s="42"/>
      <c r="D9" s="21">
        <v>60.079000000000001</v>
      </c>
      <c r="E9" s="15">
        <f t="shared" si="2"/>
        <v>56.730676000000003</v>
      </c>
      <c r="F9" s="21">
        <v>60.625</v>
      </c>
      <c r="G9" s="15">
        <f t="shared" si="0"/>
        <v>64.519323999999997</v>
      </c>
      <c r="H9" s="27">
        <f t="shared" si="1"/>
        <v>0.54599999999999937</v>
      </c>
      <c r="I9" s="16">
        <v>1.9869000000000001</v>
      </c>
    </row>
    <row r="10" spans="2:13" s="3" customFormat="1" ht="36" customHeight="1" x14ac:dyDescent="0.25">
      <c r="B10" s="39" t="s">
        <v>3</v>
      </c>
      <c r="C10" s="40"/>
      <c r="D10" s="22">
        <v>93.394000000000005</v>
      </c>
      <c r="E10" s="11">
        <f t="shared" si="2"/>
        <v>92.002160000000003</v>
      </c>
      <c r="F10" s="22">
        <v>94.313000000000002</v>
      </c>
      <c r="G10" s="11">
        <f t="shared" si="0"/>
        <v>96.623840000000001</v>
      </c>
      <c r="H10" s="28">
        <f t="shared" si="1"/>
        <v>0.91899999999999693</v>
      </c>
      <c r="I10" s="12">
        <v>1.179</v>
      </c>
    </row>
    <row r="11" spans="2:13" ht="36" customHeight="1" x14ac:dyDescent="0.25">
      <c r="B11" s="39" t="s">
        <v>4</v>
      </c>
      <c r="C11" s="47"/>
      <c r="D11" s="22">
        <v>103.729</v>
      </c>
      <c r="E11" s="11">
        <f t="shared" si="2"/>
        <v>102.60046</v>
      </c>
      <c r="F11" s="22">
        <v>105.0338</v>
      </c>
      <c r="G11" s="11">
        <f t="shared" si="0"/>
        <v>107.46714</v>
      </c>
      <c r="H11" s="28">
        <f t="shared" si="1"/>
        <v>1.3048000000000002</v>
      </c>
      <c r="I11" s="12">
        <v>1.2415</v>
      </c>
      <c r="K11" s="3"/>
    </row>
    <row r="12" spans="2:13" ht="36" customHeight="1" x14ac:dyDescent="0.3">
      <c r="B12" s="48" t="s">
        <v>8</v>
      </c>
      <c r="C12" s="49"/>
      <c r="D12" s="23">
        <v>522.09299999999996</v>
      </c>
      <c r="E12" s="13">
        <f t="shared" si="2"/>
        <v>492.42</v>
      </c>
      <c r="F12" s="23">
        <v>513</v>
      </c>
      <c r="G12" s="13">
        <f t="shared" si="0"/>
        <v>533.58000000000004</v>
      </c>
      <c r="H12" s="29">
        <f>F12-D12</f>
        <v>-9.0929999999999609</v>
      </c>
      <c r="I12" s="14">
        <v>10.5</v>
      </c>
      <c r="K12" s="3"/>
    </row>
    <row r="13" spans="2:13" ht="43.5" customHeight="1" x14ac:dyDescent="0.3">
      <c r="B13" s="36" t="s">
        <v>7</v>
      </c>
      <c r="C13" s="37"/>
      <c r="D13" s="37"/>
      <c r="E13" s="37"/>
      <c r="F13" s="37"/>
      <c r="G13" s="37"/>
      <c r="H13" s="37"/>
      <c r="I13" s="38"/>
    </row>
    <row r="14" spans="2:13" ht="29.25" customHeight="1" x14ac:dyDescent="0.3">
      <c r="B14" s="35" t="s">
        <v>14</v>
      </c>
      <c r="C14" s="34"/>
      <c r="D14" s="34"/>
      <c r="E14" s="34"/>
      <c r="F14" s="34"/>
      <c r="G14" s="34"/>
      <c r="H14" s="34"/>
      <c r="I14" s="34"/>
    </row>
    <row r="15" spans="2:13" ht="20.25" customHeight="1" x14ac:dyDescent="0.3">
      <c r="F15" s="25"/>
    </row>
  </sheetData>
  <mergeCells count="14">
    <mergeCell ref="E2:I2"/>
    <mergeCell ref="B1:I1"/>
    <mergeCell ref="B14:I14"/>
    <mergeCell ref="B13:I13"/>
    <mergeCell ref="B10:C10"/>
    <mergeCell ref="B6:C6"/>
    <mergeCell ref="B2:C3"/>
    <mergeCell ref="D2:D3"/>
    <mergeCell ref="B7:C7"/>
    <mergeCell ref="B11:C11"/>
    <mergeCell ref="B12:C12"/>
    <mergeCell ref="B5:C5"/>
    <mergeCell ref="B8:C8"/>
    <mergeCell ref="B9:C9"/>
  </mergeCells>
  <pageMargins left="0.70866141732283472" right="0.70866141732283472" top="0.78740157480314965" bottom="0.78740157480314965" header="0.31496062992125984" footer="0.31496062992125984"/>
  <pageSetup paperSize="9" scale="84" orientation="landscape" r:id="rId1"/>
  <headerFooter>
    <oddFooter>&amp;R&amp;8BIBB/A 2/Stand: 27.02.2014</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A2.2-1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 Ulrich</dc:creator>
  <cp:lastModifiedBy>Friedrich, Michael</cp:lastModifiedBy>
  <cp:lastPrinted>2016-02-29T13:11:03Z</cp:lastPrinted>
  <dcterms:created xsi:type="dcterms:W3CDTF">2010-02-05T09:43:18Z</dcterms:created>
  <dcterms:modified xsi:type="dcterms:W3CDTF">2016-03-04T09:12:27Z</dcterms:modified>
</cp:coreProperties>
</file>