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992"/>
  </bookViews>
  <sheets>
    <sheet name="Tabelle A10.1.2-1" sheetId="1" r:id="rId1"/>
  </sheets>
  <definedNames>
    <definedName name="_xlnm.Print_Area" localSheetId="0">'Tabelle A10.1.2-1'!$A$1:$K$34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1" i="1" l="1"/>
  <c r="F31" i="1"/>
  <c r="D31" i="1"/>
  <c r="C31" i="1"/>
  <c r="G30" i="1"/>
  <c r="F30" i="1"/>
  <c r="D30" i="1"/>
  <c r="C30" i="1"/>
  <c r="G29" i="1"/>
  <c r="F29" i="1"/>
  <c r="D29" i="1"/>
  <c r="C29" i="1"/>
  <c r="G28" i="1"/>
  <c r="F28" i="1"/>
  <c r="D28" i="1"/>
  <c r="C28" i="1"/>
  <c r="G27" i="1"/>
  <c r="F27" i="1"/>
  <c r="D27" i="1"/>
  <c r="C27" i="1"/>
  <c r="G26" i="1"/>
  <c r="F26" i="1"/>
  <c r="D26" i="1"/>
  <c r="C26" i="1"/>
  <c r="G25" i="1"/>
  <c r="F25" i="1"/>
  <c r="D25" i="1"/>
  <c r="C25" i="1"/>
  <c r="J23" i="1"/>
  <c r="I23" i="1"/>
  <c r="K23" i="1" s="1"/>
  <c r="H23" i="1"/>
  <c r="E23" i="1"/>
  <c r="J22" i="1"/>
  <c r="I22" i="1"/>
  <c r="K22" i="1" s="1"/>
  <c r="H22" i="1"/>
  <c r="E22" i="1"/>
  <c r="J21" i="1"/>
  <c r="I21" i="1"/>
  <c r="K21" i="1" s="1"/>
  <c r="H21" i="1"/>
  <c r="E21" i="1"/>
  <c r="J20" i="1"/>
  <c r="I20" i="1"/>
  <c r="K20" i="1" s="1"/>
  <c r="H20" i="1"/>
  <c r="E20" i="1"/>
  <c r="J18" i="1"/>
  <c r="I18" i="1"/>
  <c r="K18" i="1" s="1"/>
  <c r="H18" i="1"/>
  <c r="E18" i="1"/>
  <c r="K17" i="1"/>
  <c r="I17" i="1"/>
  <c r="E17" i="1"/>
  <c r="J15" i="1"/>
  <c r="J31" i="1" s="1"/>
  <c r="I15" i="1"/>
  <c r="I31" i="1" s="1"/>
  <c r="H15" i="1"/>
  <c r="H31" i="1" s="1"/>
  <c r="E15" i="1"/>
  <c r="E31" i="1" s="1"/>
  <c r="J14" i="1"/>
  <c r="J30" i="1" s="1"/>
  <c r="I14" i="1"/>
  <c r="I30" i="1" s="1"/>
  <c r="H14" i="1"/>
  <c r="H30" i="1" s="1"/>
  <c r="E14" i="1"/>
  <c r="E30" i="1" s="1"/>
  <c r="J13" i="1"/>
  <c r="J29" i="1" s="1"/>
  <c r="I13" i="1"/>
  <c r="I29" i="1" s="1"/>
  <c r="H13" i="1"/>
  <c r="H29" i="1" s="1"/>
  <c r="E13" i="1"/>
  <c r="E29" i="1" s="1"/>
  <c r="J12" i="1"/>
  <c r="J28" i="1" s="1"/>
  <c r="I12" i="1"/>
  <c r="I28" i="1" s="1"/>
  <c r="H12" i="1"/>
  <c r="H28" i="1" s="1"/>
  <c r="E12" i="1"/>
  <c r="E28" i="1" s="1"/>
  <c r="J11" i="1"/>
  <c r="J27" i="1" s="1"/>
  <c r="I11" i="1"/>
  <c r="I27" i="1" s="1"/>
  <c r="H11" i="1"/>
  <c r="H27" i="1" s="1"/>
  <c r="E11" i="1"/>
  <c r="E27" i="1" s="1"/>
  <c r="J10" i="1"/>
  <c r="J26" i="1" s="1"/>
  <c r="I10" i="1"/>
  <c r="I26" i="1" s="1"/>
  <c r="H10" i="1"/>
  <c r="H26" i="1" s="1"/>
  <c r="E10" i="1"/>
  <c r="E26" i="1" s="1"/>
  <c r="J9" i="1"/>
  <c r="J25" i="1" s="1"/>
  <c r="I9" i="1"/>
  <c r="I25" i="1" s="1"/>
  <c r="H9" i="1"/>
  <c r="H25" i="1" s="1"/>
  <c r="E9" i="1"/>
  <c r="E25" i="1" s="1"/>
  <c r="K10" i="1" l="1"/>
  <c r="K26" i="1" s="1"/>
  <c r="K12" i="1"/>
  <c r="K28" i="1" s="1"/>
  <c r="K14" i="1"/>
  <c r="K30" i="1" s="1"/>
  <c r="K9" i="1"/>
  <c r="K25" i="1" s="1"/>
  <c r="K11" i="1"/>
  <c r="K27" i="1" s="1"/>
  <c r="K13" i="1"/>
  <c r="K29" i="1" s="1"/>
  <c r="K15" i="1"/>
  <c r="K31" i="1" s="1"/>
</calcChain>
</file>

<file path=xl/sharedStrings.xml><?xml version="1.0" encoding="utf-8"?>
<sst xmlns="http://schemas.openxmlformats.org/spreadsheetml/2006/main" count="26" uniqueCount="18">
  <si>
    <t>Tabelle A10.1.2-1: Arbeitslosenzugänge nach erfolgreich beendeter dualer Ausbildung in Deutschland nach Geschlecht 2009 bis 2015</t>
  </si>
  <si>
    <t>Männer</t>
  </si>
  <si>
    <t>Frauen</t>
  </si>
  <si>
    <t>insgesamt</t>
  </si>
  <si>
    <t>West</t>
  </si>
  <si>
    <t>Ost</t>
  </si>
  <si>
    <t>Bundes-</t>
  </si>
  <si>
    <t>gebiet</t>
  </si>
  <si>
    <t xml:space="preserve">Zugang an Arbeitslosen nach </t>
  </si>
  <si>
    <t>abgeschlossener (außer-)</t>
  </si>
  <si>
    <t>betrieblicher Ausbildung</t>
  </si>
  <si>
    <t>Erfolgreiche Teilnehmer mit vor-</t>
  </si>
  <si>
    <r>
      <rPr>
        <sz val="11"/>
        <rFont val="Arial"/>
        <family val="2"/>
        <charset val="1"/>
      </rPr>
      <t>ausgegangener Ausbildung</t>
    </r>
    <r>
      <rPr>
        <vertAlign val="superscript"/>
        <sz val="11"/>
        <rFont val="Arial"/>
        <family val="2"/>
        <charset val="1"/>
      </rPr>
      <t>1</t>
    </r>
  </si>
  <si>
    <t>Quote:</t>
  </si>
  <si>
    <t>arbeitslos nach erfolgreich abge-</t>
  </si>
  <si>
    <t>schlossener dualer Ausbildung</t>
  </si>
  <si>
    <r>
      <rPr>
        <vertAlign val="superscript"/>
        <sz val="11"/>
        <rFont val="Arial"/>
        <family val="2"/>
        <charset val="1"/>
      </rPr>
      <t>1</t>
    </r>
    <r>
      <rPr>
        <sz val="11"/>
        <rFont val="Arial"/>
        <family val="2"/>
        <charset val="1"/>
      </rPr>
      <t xml:space="preserve"> Aus Datenschutzgründen sind die Absolventenzahlen der Berufsbildungsstatistik jeweils auf ein Vielfaches von 3 gerundet; der Insgesamtwert kann deshalb von der Summe der Einzelwerte abweichen.</t>
    </r>
  </si>
  <si>
    <t>Quelle: Bundesagentur für Arbeit; Sonderauswertung aus der Beschäftigtenstatistik; Statistisches Bundesamt, Fachserie 11, Reihe 3;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</si>
</sst>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(0.0%\)"/>
    <numFmt numFmtId="165" formatCode="0.0%"/>
  </numFmts>
  <fonts count="7" x14ac:knownFonts="1"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rgb="FFFF0000"/>
      <name val="Arial"/>
      <family val="2"/>
      <charset val="1"/>
    </font>
    <font>
      <sz val="11"/>
      <color rgb="FFC0C0C0"/>
      <name val="Arial"/>
      <family val="2"/>
      <charset val="1"/>
    </font>
    <font>
      <vertAlign val="superscript"/>
      <sz val="11"/>
      <name val="Ari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9" fontId="6" fillId="0" borderId="0" applyBorder="0" applyProtection="0"/>
    <xf numFmtId="164" fontId="1" fillId="0" borderId="0" applyBorder="0">
      <alignment horizontal="right" vertical="top" wrapText="1"/>
    </xf>
  </cellStyleXfs>
  <cellXfs count="5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1" xfId="0" applyFont="1" applyBorder="1" applyAlignment="1" applyProtection="1"/>
    <xf numFmtId="0" fontId="1" fillId="0" borderId="2" xfId="0" applyFont="1" applyBorder="1" applyAlignment="1" applyProtection="1"/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vertical="top" wrapText="1"/>
    </xf>
    <xf numFmtId="3" fontId="4" fillId="0" borderId="0" xfId="0" applyNumberFormat="1" applyFont="1" applyBorder="1" applyAlignment="1" applyProtection="1">
      <alignment horizontal="right" vertical="top" wrapText="1"/>
    </xf>
    <xf numFmtId="3" fontId="4" fillId="0" borderId="5" xfId="0" applyNumberFormat="1" applyFont="1" applyBorder="1" applyAlignment="1" applyProtection="1">
      <alignment horizontal="right" vertical="top" wrapText="1"/>
    </xf>
    <xf numFmtId="3" fontId="4" fillId="0" borderId="0" xfId="0" applyNumberFormat="1" applyFont="1" applyBorder="1" applyAlignment="1" applyProtection="1"/>
    <xf numFmtId="3" fontId="4" fillId="0" borderId="5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 vertical="top" wrapText="1"/>
    </xf>
    <xf numFmtId="3" fontId="1" fillId="0" borderId="5" xfId="0" applyNumberFormat="1" applyFont="1" applyBorder="1" applyAlignment="1" applyProtection="1">
      <alignment horizontal="right" vertical="top" wrapText="1"/>
    </xf>
    <xf numFmtId="3" fontId="1" fillId="0" borderId="0" xfId="0" applyNumberFormat="1" applyFont="1" applyBorder="1" applyAlignment="1" applyProtection="1"/>
    <xf numFmtId="3" fontId="1" fillId="0" borderId="5" xfId="0" applyNumberFormat="1" applyFont="1" applyBorder="1" applyAlignment="1" applyProtection="1"/>
    <xf numFmtId="3" fontId="1" fillId="0" borderId="0" xfId="2" applyNumberFormat="1" applyBorder="1" applyAlignment="1">
      <alignment horizontal="right" vertical="top" wrapText="1"/>
    </xf>
    <xf numFmtId="3" fontId="1" fillId="0" borderId="5" xfId="2" applyNumberFormat="1" applyBorder="1" applyAlignment="1">
      <alignment horizontal="right" vertical="top" wrapText="1"/>
    </xf>
    <xf numFmtId="0" fontId="1" fillId="0" borderId="9" xfId="0" applyFont="1" applyBorder="1" applyAlignment="1" applyProtection="1">
      <alignment vertical="top" wrapText="1"/>
    </xf>
    <xf numFmtId="3" fontId="1" fillId="0" borderId="2" xfId="1" applyNumberFormat="1" applyFont="1" applyBorder="1" applyAlignment="1" applyProtection="1"/>
    <xf numFmtId="3" fontId="1" fillId="0" borderId="3" xfId="1" applyNumberFormat="1" applyFont="1" applyBorder="1" applyAlignment="1" applyProtection="1"/>
    <xf numFmtId="3" fontId="1" fillId="0" borderId="2" xfId="0" applyNumberFormat="1" applyFont="1" applyBorder="1" applyAlignment="1" applyProtection="1"/>
    <xf numFmtId="3" fontId="1" fillId="0" borderId="3" xfId="0" applyNumberFormat="1" applyFont="1" applyBorder="1" applyAlignment="1" applyProtection="1"/>
    <xf numFmtId="3" fontId="1" fillId="0" borderId="0" xfId="1" applyNumberFormat="1" applyFont="1" applyBorder="1" applyAlignment="1" applyProtection="1"/>
    <xf numFmtId="3" fontId="1" fillId="0" borderId="5" xfId="1" applyNumberFormat="1" applyFont="1" applyBorder="1" applyAlignment="1" applyProtection="1"/>
    <xf numFmtId="0" fontId="1" fillId="0" borderId="4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3" fontId="4" fillId="0" borderId="2" xfId="0" applyNumberFormat="1" applyFont="1" applyBorder="1" applyAlignment="1" applyProtection="1"/>
    <xf numFmtId="3" fontId="4" fillId="0" borderId="3" xfId="0" applyNumberFormat="1" applyFont="1" applyBorder="1" applyAlignment="1" applyProtection="1"/>
    <xf numFmtId="165" fontId="1" fillId="0" borderId="0" xfId="0" applyNumberFormat="1" applyFont="1" applyBorder="1" applyAlignment="1" applyProtection="1">
      <alignment horizontal="right" vertical="top" wrapText="1"/>
    </xf>
    <xf numFmtId="165" fontId="1" fillId="0" borderId="5" xfId="0" applyNumberFormat="1" applyFont="1" applyBorder="1" applyAlignment="1" applyProtection="1">
      <alignment horizontal="right" vertical="top" wrapText="1"/>
    </xf>
    <xf numFmtId="165" fontId="1" fillId="0" borderId="0" xfId="2" applyNumberFormat="1" applyBorder="1">
      <alignment horizontal="right" vertical="top" wrapText="1"/>
    </xf>
    <xf numFmtId="165" fontId="1" fillId="0" borderId="5" xfId="2" applyNumberFormat="1" applyBorder="1">
      <alignment horizontal="right" vertical="top" wrapText="1"/>
    </xf>
    <xf numFmtId="0" fontId="1" fillId="0" borderId="10" xfId="0" applyFont="1" applyBorder="1" applyAlignment="1" applyProtection="1">
      <alignment vertical="top" wrapText="1"/>
    </xf>
    <xf numFmtId="0" fontId="1" fillId="0" borderId="6" xfId="0" applyFont="1" applyBorder="1" applyAlignment="1" applyProtection="1">
      <alignment vertical="top" wrapText="1"/>
    </xf>
    <xf numFmtId="165" fontId="1" fillId="0" borderId="7" xfId="2" applyNumberFormat="1" applyBorder="1">
      <alignment horizontal="right" vertical="top" wrapText="1"/>
    </xf>
    <xf numFmtId="165" fontId="1" fillId="0" borderId="8" xfId="2" applyNumberFormat="1" applyBorder="1">
      <alignment horizontal="right" vertical="top" wrapText="1"/>
    </xf>
    <xf numFmtId="0" fontId="1" fillId="2" borderId="0" xfId="0" applyFont="1" applyFill="1" applyBorder="1" applyAlignment="1" applyProtection="1"/>
    <xf numFmtId="0" fontId="5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</cellXfs>
  <cellStyles count="3">
    <cellStyle name="Erklärender Text" xfId="2" builtinId="53" customBuiltin="1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4"/>
  <sheetViews>
    <sheetView tabSelected="1" zoomScaleNormal="100" workbookViewId="0">
      <selection activeCell="A34" sqref="A34:K34"/>
    </sheetView>
  </sheetViews>
  <sheetFormatPr baseColWidth="10" defaultColWidth="8.88671875" defaultRowHeight="14.4" x14ac:dyDescent="0.3"/>
  <cols>
    <col min="1" max="1" width="32.21875" style="1"/>
    <col min="2" max="2" width="8.33203125" style="1"/>
    <col min="3" max="1025" width="11.44140625" style="1"/>
  </cols>
  <sheetData>
    <row r="1" spans="1:1024" x14ac:dyDescent="0.3">
      <c r="A1" s="2" t="s">
        <v>0</v>
      </c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3">
      <c r="A2" s="3"/>
      <c r="B2" s="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3">
      <c r="A3" s="4"/>
      <c r="B3" s="4"/>
      <c r="C3" s="5"/>
      <c r="D3" s="5"/>
      <c r="E3" s="6"/>
      <c r="F3" s="5"/>
      <c r="G3" s="5"/>
      <c r="H3" s="6"/>
      <c r="I3" s="5"/>
      <c r="J3" s="5"/>
      <c r="K3" s="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3">
      <c r="A4" s="7"/>
      <c r="B4" s="7"/>
      <c r="C4"/>
      <c r="D4" s="8" t="s">
        <v>1</v>
      </c>
      <c r="E4" s="9"/>
      <c r="F4"/>
      <c r="G4" s="8" t="s">
        <v>2</v>
      </c>
      <c r="H4" s="9"/>
      <c r="I4"/>
      <c r="J4" s="2" t="s">
        <v>3</v>
      </c>
      <c r="K4" s="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3">
      <c r="A5" s="7"/>
      <c r="B5" s="7"/>
      <c r="C5"/>
      <c r="D5"/>
      <c r="E5" s="9"/>
      <c r="F5"/>
      <c r="G5"/>
      <c r="H5" s="9"/>
      <c r="I5"/>
      <c r="J5"/>
      <c r="K5" s="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3">
      <c r="A6" s="7"/>
      <c r="B6" s="7"/>
      <c r="C6" s="10" t="s">
        <v>4</v>
      </c>
      <c r="D6" s="10" t="s">
        <v>5</v>
      </c>
      <c r="E6" s="11" t="s">
        <v>6</v>
      </c>
      <c r="F6" s="10" t="s">
        <v>4</v>
      </c>
      <c r="G6" s="10" t="s">
        <v>5</v>
      </c>
      <c r="H6" s="11" t="s">
        <v>6</v>
      </c>
      <c r="I6" s="10" t="s">
        <v>4</v>
      </c>
      <c r="J6" s="10" t="s">
        <v>5</v>
      </c>
      <c r="K6" s="11" t="s">
        <v>6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3">
      <c r="A7" s="12"/>
      <c r="B7" s="12"/>
      <c r="C7" s="13"/>
      <c r="D7" s="13"/>
      <c r="E7" s="14" t="s">
        <v>7</v>
      </c>
      <c r="F7" s="13"/>
      <c r="G7" s="13"/>
      <c r="H7" s="14" t="s">
        <v>7</v>
      </c>
      <c r="I7" s="13"/>
      <c r="J7" s="13"/>
      <c r="K7" s="14" t="s">
        <v>7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3">
      <c r="A8" s="15"/>
      <c r="B8" s="15"/>
      <c r="C8" s="16"/>
      <c r="D8" s="16"/>
      <c r="E8" s="17"/>
      <c r="F8" s="16"/>
      <c r="G8" s="16"/>
      <c r="H8" s="17"/>
      <c r="I8" s="18"/>
      <c r="J8" s="18"/>
      <c r="K8" s="1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3">
      <c r="A9" s="15" t="s">
        <v>8</v>
      </c>
      <c r="B9" s="15">
        <v>2015</v>
      </c>
      <c r="C9" s="20">
        <v>52403</v>
      </c>
      <c r="D9" s="20">
        <v>10521</v>
      </c>
      <c r="E9" s="21">
        <f t="shared" ref="E9:E15" si="0">SUM(C9:D9)</f>
        <v>62924</v>
      </c>
      <c r="F9" s="20">
        <v>42093</v>
      </c>
      <c r="G9" s="20">
        <v>8248</v>
      </c>
      <c r="H9" s="21">
        <f t="shared" ref="H9:H15" si="1">SUM(F9:G9)</f>
        <v>50341</v>
      </c>
      <c r="I9" s="22">
        <f t="shared" ref="I9:J15" si="2">SUM(C9,F9)</f>
        <v>94496</v>
      </c>
      <c r="J9" s="22">
        <f t="shared" si="2"/>
        <v>18769</v>
      </c>
      <c r="K9" s="23">
        <f t="shared" ref="K9:K15" si="3">SUM(I9:J9)</f>
        <v>113265</v>
      </c>
    </row>
    <row r="10" spans="1:1024" x14ac:dyDescent="0.3">
      <c r="A10" s="15" t="s">
        <v>9</v>
      </c>
      <c r="B10" s="15">
        <v>2014</v>
      </c>
      <c r="C10" s="20">
        <v>54137</v>
      </c>
      <c r="D10" s="20">
        <v>12086</v>
      </c>
      <c r="E10" s="21">
        <f t="shared" si="0"/>
        <v>66223</v>
      </c>
      <c r="F10" s="20">
        <v>45342</v>
      </c>
      <c r="G10" s="20">
        <v>9537</v>
      </c>
      <c r="H10" s="21">
        <f t="shared" si="1"/>
        <v>54879</v>
      </c>
      <c r="I10" s="22">
        <f t="shared" si="2"/>
        <v>99479</v>
      </c>
      <c r="J10" s="22">
        <f t="shared" si="2"/>
        <v>21623</v>
      </c>
      <c r="K10" s="23">
        <f t="shared" si="3"/>
        <v>121102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3">
      <c r="A11" s="15" t="s">
        <v>10</v>
      </c>
      <c r="B11" s="15">
        <v>2013</v>
      </c>
      <c r="C11" s="24">
        <v>55309</v>
      </c>
      <c r="D11" s="24">
        <v>14253</v>
      </c>
      <c r="E11" s="25">
        <f t="shared" si="0"/>
        <v>69562</v>
      </c>
      <c r="F11" s="24">
        <v>46859</v>
      </c>
      <c r="G11" s="24">
        <v>11493</v>
      </c>
      <c r="H11" s="25">
        <f t="shared" si="1"/>
        <v>58352</v>
      </c>
      <c r="I11" s="24">
        <f t="shared" si="2"/>
        <v>102168</v>
      </c>
      <c r="J11" s="24">
        <f t="shared" si="2"/>
        <v>25746</v>
      </c>
      <c r="K11" s="25">
        <f t="shared" si="3"/>
        <v>127914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3">
      <c r="A12"/>
      <c r="B12" s="15">
        <v>2012</v>
      </c>
      <c r="C12" s="24">
        <v>55058</v>
      </c>
      <c r="D12" s="24">
        <v>16802</v>
      </c>
      <c r="E12" s="25">
        <f t="shared" si="0"/>
        <v>71860</v>
      </c>
      <c r="F12" s="24">
        <v>46316</v>
      </c>
      <c r="G12" s="24">
        <v>12904</v>
      </c>
      <c r="H12" s="25">
        <f t="shared" si="1"/>
        <v>59220</v>
      </c>
      <c r="I12" s="24">
        <f t="shared" si="2"/>
        <v>101374</v>
      </c>
      <c r="J12" s="24">
        <f t="shared" si="2"/>
        <v>29706</v>
      </c>
      <c r="K12" s="25">
        <f t="shared" si="3"/>
        <v>131080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3">
      <c r="A13" s="26"/>
      <c r="B13" s="15">
        <v>2011</v>
      </c>
      <c r="C13" s="24">
        <v>60714</v>
      </c>
      <c r="D13" s="24">
        <v>21477</v>
      </c>
      <c r="E13" s="25">
        <f t="shared" si="0"/>
        <v>82191</v>
      </c>
      <c r="F13" s="24">
        <v>51163</v>
      </c>
      <c r="G13" s="24">
        <v>16160</v>
      </c>
      <c r="H13" s="25">
        <f t="shared" si="1"/>
        <v>67323</v>
      </c>
      <c r="I13" s="24">
        <f t="shared" si="2"/>
        <v>111877</v>
      </c>
      <c r="J13" s="24">
        <f t="shared" si="2"/>
        <v>37637</v>
      </c>
      <c r="K13" s="25">
        <f t="shared" si="3"/>
        <v>149514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3">
      <c r="A14" s="15"/>
      <c r="B14" s="15">
        <v>2010</v>
      </c>
      <c r="C14" s="24">
        <v>71551</v>
      </c>
      <c r="D14" s="24">
        <v>27403</v>
      </c>
      <c r="E14" s="25">
        <f t="shared" si="0"/>
        <v>98954</v>
      </c>
      <c r="F14" s="24">
        <v>56587</v>
      </c>
      <c r="G14" s="24">
        <v>19190</v>
      </c>
      <c r="H14" s="25">
        <f t="shared" si="1"/>
        <v>75777</v>
      </c>
      <c r="I14" s="24">
        <f t="shared" si="2"/>
        <v>128138</v>
      </c>
      <c r="J14" s="24">
        <f t="shared" si="2"/>
        <v>46593</v>
      </c>
      <c r="K14" s="25">
        <f t="shared" si="3"/>
        <v>174731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3">
      <c r="A15" s="15"/>
      <c r="B15" s="15">
        <v>2009</v>
      </c>
      <c r="C15" s="24">
        <v>72201</v>
      </c>
      <c r="D15" s="24">
        <v>30345</v>
      </c>
      <c r="E15" s="25">
        <f t="shared" si="0"/>
        <v>102546</v>
      </c>
      <c r="F15" s="24">
        <v>56629</v>
      </c>
      <c r="G15" s="24">
        <v>20637</v>
      </c>
      <c r="H15" s="25">
        <f t="shared" si="1"/>
        <v>77266</v>
      </c>
      <c r="I15" s="24">
        <f t="shared" si="2"/>
        <v>128830</v>
      </c>
      <c r="J15" s="24">
        <f t="shared" si="2"/>
        <v>50982</v>
      </c>
      <c r="K15" s="25">
        <f t="shared" si="3"/>
        <v>179812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3">
      <c r="A16" s="4"/>
      <c r="B16" s="4"/>
      <c r="C16" s="27"/>
      <c r="D16" s="27"/>
      <c r="E16" s="28"/>
      <c r="F16" s="27"/>
      <c r="G16" s="27"/>
      <c r="H16" s="28"/>
      <c r="I16" s="29"/>
      <c r="J16" s="29"/>
      <c r="K16" s="30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3">
      <c r="A17" s="15" t="s">
        <v>11</v>
      </c>
      <c r="B17" s="7">
        <v>2015</v>
      </c>
      <c r="C17" s="31">
        <v>212937</v>
      </c>
      <c r="D17" s="31">
        <v>31911</v>
      </c>
      <c r="E17" s="32">
        <f>SUM(C17,D17)</f>
        <v>244848</v>
      </c>
      <c r="F17" s="31">
        <v>148371</v>
      </c>
      <c r="G17" s="31">
        <v>21321</v>
      </c>
      <c r="H17" s="32">
        <v>169695</v>
      </c>
      <c r="I17" s="22">
        <f>SUM(C17,F17)</f>
        <v>361308</v>
      </c>
      <c r="J17" s="22">
        <v>53235</v>
      </c>
      <c r="K17" s="23">
        <f>SUM(I17:J17)</f>
        <v>414543</v>
      </c>
    </row>
    <row r="18" spans="1:1024" ht="16.2" x14ac:dyDescent="0.3">
      <c r="A18" s="15" t="s">
        <v>12</v>
      </c>
      <c r="B18" s="15">
        <v>2014</v>
      </c>
      <c r="C18" s="20">
        <v>214314</v>
      </c>
      <c r="D18" s="20">
        <v>33798</v>
      </c>
      <c r="E18" s="21">
        <f>SUM(C18:D18)</f>
        <v>248112</v>
      </c>
      <c r="F18" s="20">
        <v>153300</v>
      </c>
      <c r="G18" s="20">
        <v>22617</v>
      </c>
      <c r="H18" s="21">
        <f>SUM(F18:G18)</f>
        <v>175917</v>
      </c>
      <c r="I18" s="22">
        <f>SUM(C18,F18)</f>
        <v>367614</v>
      </c>
      <c r="J18" s="22">
        <f>SUM(D18,G18)</f>
        <v>56415</v>
      </c>
      <c r="K18" s="23">
        <f>SUM(I18:J18)</f>
        <v>424029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3">
      <c r="A19"/>
      <c r="B19" s="15">
        <v>2013</v>
      </c>
      <c r="C19" s="24">
        <v>213183</v>
      </c>
      <c r="D19" s="24">
        <v>36492</v>
      </c>
      <c r="E19" s="25">
        <v>249672</v>
      </c>
      <c r="F19" s="24">
        <v>155172</v>
      </c>
      <c r="G19" s="24">
        <v>25428</v>
      </c>
      <c r="H19" s="25">
        <v>180603</v>
      </c>
      <c r="I19" s="24">
        <v>368355</v>
      </c>
      <c r="J19" s="24">
        <v>61920</v>
      </c>
      <c r="K19" s="25">
        <v>430275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3">
      <c r="A20" s="15"/>
      <c r="B20" s="33">
        <v>2012</v>
      </c>
      <c r="C20" s="24">
        <v>216633</v>
      </c>
      <c r="D20" s="24">
        <v>41997</v>
      </c>
      <c r="E20" s="25">
        <f>SUM(C20:D20)</f>
        <v>258630</v>
      </c>
      <c r="F20" s="24">
        <v>158148</v>
      </c>
      <c r="G20" s="24">
        <v>28665</v>
      </c>
      <c r="H20" s="25">
        <f>SUM(F20:G20)</f>
        <v>186813</v>
      </c>
      <c r="I20" s="24">
        <f t="shared" ref="I20:J23" si="4">SUM(C20,F20)</f>
        <v>374781</v>
      </c>
      <c r="J20" s="24">
        <f t="shared" si="4"/>
        <v>70662</v>
      </c>
      <c r="K20" s="25">
        <f>SUM(I20:J20)</f>
        <v>445443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3">
      <c r="A21" s="26"/>
      <c r="B21" s="33">
        <v>2011</v>
      </c>
      <c r="C21" s="24">
        <v>225843</v>
      </c>
      <c r="D21" s="24">
        <v>49410</v>
      </c>
      <c r="E21" s="25">
        <f>SUM(C21:D21)</f>
        <v>275253</v>
      </c>
      <c r="F21" s="24">
        <v>167625</v>
      </c>
      <c r="G21" s="24">
        <v>33702</v>
      </c>
      <c r="H21" s="25">
        <f>SUM(F21:G21)</f>
        <v>201327</v>
      </c>
      <c r="I21" s="24">
        <f t="shared" si="4"/>
        <v>393468</v>
      </c>
      <c r="J21" s="24">
        <f t="shared" si="4"/>
        <v>83112</v>
      </c>
      <c r="K21" s="25">
        <f>SUM(I21:J21)</f>
        <v>476580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3">
      <c r="A22" s="15"/>
      <c r="B22" s="33">
        <v>2010</v>
      </c>
      <c r="C22" s="24">
        <v>220845</v>
      </c>
      <c r="D22" s="24">
        <v>53070</v>
      </c>
      <c r="E22" s="25">
        <f>SUM(C22:D22)</f>
        <v>273915</v>
      </c>
      <c r="F22" s="24">
        <v>168405</v>
      </c>
      <c r="G22" s="24">
        <v>36711</v>
      </c>
      <c r="H22" s="25">
        <f>SUM(F22:G22)</f>
        <v>205116</v>
      </c>
      <c r="I22" s="24">
        <f t="shared" si="4"/>
        <v>389250</v>
      </c>
      <c r="J22" s="24">
        <f t="shared" si="4"/>
        <v>89781</v>
      </c>
      <c r="K22" s="25">
        <f>SUM(I22:J22)</f>
        <v>479031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3">
      <c r="A23" s="15"/>
      <c r="B23" s="33">
        <v>2009</v>
      </c>
      <c r="C23" s="24">
        <v>214634</v>
      </c>
      <c r="D23" s="24">
        <v>55953</v>
      </c>
      <c r="E23" s="25">
        <f>SUM(C23:D23)</f>
        <v>270587</v>
      </c>
      <c r="F23" s="24">
        <v>160771</v>
      </c>
      <c r="G23" s="24">
        <v>37493</v>
      </c>
      <c r="H23" s="25">
        <f>SUM(F23:G23)</f>
        <v>198264</v>
      </c>
      <c r="I23" s="24">
        <f t="shared" si="4"/>
        <v>375405</v>
      </c>
      <c r="J23" s="24">
        <f t="shared" si="4"/>
        <v>93446</v>
      </c>
      <c r="K23" s="25">
        <f>SUM(I23:J23)</f>
        <v>468851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3">
      <c r="A24" s="34"/>
      <c r="B24" s="34"/>
      <c r="C24" s="35"/>
      <c r="D24" s="35"/>
      <c r="E24" s="36"/>
      <c r="F24" s="35"/>
      <c r="G24" s="35"/>
      <c r="H24" s="36"/>
      <c r="I24" s="37"/>
      <c r="J24" s="37"/>
      <c r="K24" s="38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3">
      <c r="A25" s="15" t="s">
        <v>13</v>
      </c>
      <c r="B25" s="15">
        <v>2015</v>
      </c>
      <c r="C25" s="39">
        <f t="shared" ref="C25:K25" si="5">C9/C17</f>
        <v>0.24609626321400227</v>
      </c>
      <c r="D25" s="39">
        <f t="shared" si="5"/>
        <v>0.32969822318322833</v>
      </c>
      <c r="E25" s="40">
        <f t="shared" si="5"/>
        <v>0.25699209305364962</v>
      </c>
      <c r="F25" s="39">
        <f t="shared" si="5"/>
        <v>0.28370099278160826</v>
      </c>
      <c r="G25" s="39">
        <f t="shared" si="5"/>
        <v>0.38684864687397402</v>
      </c>
      <c r="H25" s="40">
        <f t="shared" si="5"/>
        <v>0.29665576475441235</v>
      </c>
      <c r="I25" s="39">
        <f t="shared" si="5"/>
        <v>0.26153863185979831</v>
      </c>
      <c r="J25" s="39">
        <f t="shared" si="5"/>
        <v>0.35256879872264485</v>
      </c>
      <c r="K25" s="40">
        <f t="shared" si="5"/>
        <v>0.27322859148508116</v>
      </c>
    </row>
    <row r="26" spans="1:1024" x14ac:dyDescent="0.3">
      <c r="A26" s="15" t="s">
        <v>14</v>
      </c>
      <c r="B26" s="15">
        <v>2014</v>
      </c>
      <c r="C26" s="39">
        <f t="shared" ref="C26:K26" si="6">C10/C18</f>
        <v>0.25260598934274009</v>
      </c>
      <c r="D26" s="39">
        <f t="shared" si="6"/>
        <v>0.35759512397183263</v>
      </c>
      <c r="E26" s="40">
        <f t="shared" si="6"/>
        <v>0.2669076868510995</v>
      </c>
      <c r="F26" s="39">
        <f t="shared" si="6"/>
        <v>0.29577299412915853</v>
      </c>
      <c r="G26" s="39">
        <f t="shared" si="6"/>
        <v>0.4216739620639342</v>
      </c>
      <c r="H26" s="40">
        <f t="shared" si="6"/>
        <v>0.31195961731953137</v>
      </c>
      <c r="I26" s="39">
        <f t="shared" si="6"/>
        <v>0.27060721300059304</v>
      </c>
      <c r="J26" s="39">
        <f t="shared" si="6"/>
        <v>0.38328458743242044</v>
      </c>
      <c r="K26" s="40">
        <f t="shared" si="6"/>
        <v>0.28559839067610943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3">
      <c r="A27" s="15" t="s">
        <v>15</v>
      </c>
      <c r="B27" s="15">
        <v>2013</v>
      </c>
      <c r="C27" s="41">
        <f t="shared" ref="C27:K27" si="7">C11/C19</f>
        <v>0.25944376427763938</v>
      </c>
      <c r="D27" s="41">
        <f t="shared" si="7"/>
        <v>0.39057875698783295</v>
      </c>
      <c r="E27" s="42">
        <f t="shared" si="7"/>
        <v>0.27861354096574709</v>
      </c>
      <c r="F27" s="41">
        <f t="shared" si="7"/>
        <v>0.30198102750496225</v>
      </c>
      <c r="G27" s="41">
        <f t="shared" si="7"/>
        <v>0.45198206701274185</v>
      </c>
      <c r="H27" s="42">
        <f t="shared" si="7"/>
        <v>0.3230954081604403</v>
      </c>
      <c r="I27" s="41">
        <f t="shared" si="7"/>
        <v>0.27736287005741744</v>
      </c>
      <c r="J27" s="41">
        <f t="shared" si="7"/>
        <v>0.41579457364341083</v>
      </c>
      <c r="K27" s="42">
        <f t="shared" si="7"/>
        <v>0.29728429492766256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3">
      <c r="A28"/>
      <c r="B28" s="33">
        <v>2012</v>
      </c>
      <c r="C28" s="41">
        <f t="shared" ref="C28:K28" si="8">C12/C20</f>
        <v>0.25415333767246912</v>
      </c>
      <c r="D28" s="41">
        <f t="shared" si="8"/>
        <v>0.40007619591875609</v>
      </c>
      <c r="E28" s="42">
        <f t="shared" si="8"/>
        <v>0.27784866411475856</v>
      </c>
      <c r="F28" s="41">
        <f t="shared" si="8"/>
        <v>0.29286491134886311</v>
      </c>
      <c r="G28" s="41">
        <f t="shared" si="8"/>
        <v>0.45016570730856448</v>
      </c>
      <c r="H28" s="42">
        <f t="shared" si="8"/>
        <v>0.31700149347208173</v>
      </c>
      <c r="I28" s="41">
        <f t="shared" si="8"/>
        <v>0.2704886320277709</v>
      </c>
      <c r="J28" s="41">
        <f t="shared" si="8"/>
        <v>0.42039568650759956</v>
      </c>
      <c r="K28" s="42">
        <f t="shared" si="8"/>
        <v>0.29426885145798676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4.25" customHeight="1" x14ac:dyDescent="0.3">
      <c r="A29" s="26"/>
      <c r="B29" s="33">
        <v>2011</v>
      </c>
      <c r="C29" s="41">
        <f t="shared" ref="C29:K29" si="9">C13/C21</f>
        <v>0.26883277320970761</v>
      </c>
      <c r="D29" s="41">
        <f t="shared" si="9"/>
        <v>0.43466909532483305</v>
      </c>
      <c r="E29" s="42">
        <f t="shared" si="9"/>
        <v>0.29860165011825485</v>
      </c>
      <c r="F29" s="41">
        <f t="shared" si="9"/>
        <v>0.30522296793437731</v>
      </c>
      <c r="G29" s="41">
        <f t="shared" si="9"/>
        <v>0.47949676577057743</v>
      </c>
      <c r="H29" s="42">
        <f t="shared" si="9"/>
        <v>0.33439628067770344</v>
      </c>
      <c r="I29" s="41">
        <f t="shared" si="9"/>
        <v>0.28433570201388675</v>
      </c>
      <c r="J29" s="41">
        <f t="shared" si="9"/>
        <v>0.45284676099720861</v>
      </c>
      <c r="K29" s="42">
        <f t="shared" si="9"/>
        <v>0.31372277477023797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4.25" customHeight="1" x14ac:dyDescent="0.3">
      <c r="A30" s="26"/>
      <c r="B30" s="33">
        <v>2010</v>
      </c>
      <c r="C30" s="41">
        <f t="shared" ref="C30:K30" si="10">C14/C22</f>
        <v>0.3239874119857819</v>
      </c>
      <c r="D30" s="41">
        <f t="shared" si="10"/>
        <v>0.51635575654795551</v>
      </c>
      <c r="E30" s="42">
        <f t="shared" si="10"/>
        <v>0.36125805450595988</v>
      </c>
      <c r="F30" s="41">
        <f t="shared" si="10"/>
        <v>0.33601733915263798</v>
      </c>
      <c r="G30" s="41">
        <f t="shared" si="10"/>
        <v>0.52273160633052762</v>
      </c>
      <c r="H30" s="42">
        <f t="shared" si="10"/>
        <v>0.36943485637395423</v>
      </c>
      <c r="I30" s="41">
        <f t="shared" si="10"/>
        <v>0.32919203596660246</v>
      </c>
      <c r="J30" s="41">
        <f t="shared" si="10"/>
        <v>0.51896280950312423</v>
      </c>
      <c r="K30" s="42">
        <f t="shared" si="10"/>
        <v>0.3647592744519666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4.25" customHeight="1" x14ac:dyDescent="0.3">
      <c r="A31" s="43"/>
      <c r="B31" s="44">
        <v>2009</v>
      </c>
      <c r="C31" s="45">
        <f t="shared" ref="C31:K31" si="11">C15/C23</f>
        <v>0.33639125208494458</v>
      </c>
      <c r="D31" s="45">
        <f t="shared" si="11"/>
        <v>0.54233016996407701</v>
      </c>
      <c r="E31" s="46">
        <f t="shared" si="11"/>
        <v>0.37897607793426885</v>
      </c>
      <c r="F31" s="45">
        <f t="shared" si="11"/>
        <v>0.35223392278458182</v>
      </c>
      <c r="G31" s="45">
        <f t="shared" si="11"/>
        <v>0.55042274557917481</v>
      </c>
      <c r="H31" s="46">
        <f t="shared" si="11"/>
        <v>0.38971270629060245</v>
      </c>
      <c r="I31" s="45">
        <f t="shared" si="11"/>
        <v>0.3431760365471957</v>
      </c>
      <c r="J31" s="45">
        <f t="shared" si="11"/>
        <v>0.54557712475654385</v>
      </c>
      <c r="K31" s="46">
        <f t="shared" si="11"/>
        <v>0.38351629835491446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s="47" customFormat="1" ht="13.8" hidden="1" x14ac:dyDescent="0.25"/>
    <row r="33" spans="1:11" ht="27.75" customHeight="1" x14ac:dyDescent="0.3">
      <c r="A33" s="48" t="s">
        <v>16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51" customHeight="1" x14ac:dyDescent="0.3">
      <c r="A34" s="49" t="s">
        <v>17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</row>
  </sheetData>
  <mergeCells count="2">
    <mergeCell ref="A33:K33"/>
    <mergeCell ref="A34:K34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A10.1.2-1</vt:lpstr>
      <vt:lpstr>'Tabelle A10.1.2-1'!Druckbereich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Dorau, Ralf</dc:creator>
  <cp:lastModifiedBy>Friedrich, Michael</cp:lastModifiedBy>
  <cp:revision>1</cp:revision>
  <cp:lastPrinted>2017-01-16T09:40:51Z</cp:lastPrinted>
  <dcterms:created xsi:type="dcterms:W3CDTF">2014-11-11T13:39:36Z</dcterms:created>
  <dcterms:modified xsi:type="dcterms:W3CDTF">2017-02-16T09:19:28Z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BiBB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