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028" yWindow="408" windowWidth="15420" windowHeight="12012" tabRatio="868"/>
  </bookViews>
  <sheets>
    <sheet name="Tabelle A1.3-7" sheetId="9" r:id="rId1"/>
  </sheets>
  <definedNames>
    <definedName name="_xlnm.Print_Area" localSheetId="0">'Tabelle A1.3-7'!$A$1:$K$29</definedName>
  </definedNames>
  <calcPr calcId="145621"/>
</workbook>
</file>

<file path=xl/calcChain.xml><?xml version="1.0" encoding="utf-8"?>
<calcChain xmlns="http://schemas.openxmlformats.org/spreadsheetml/2006/main">
  <c r="J18" i="9" l="1"/>
  <c r="H18" i="9"/>
  <c r="F18" i="9"/>
  <c r="D18" i="9"/>
  <c r="B18" i="9" l="1"/>
  <c r="G24" i="9" l="1"/>
  <c r="K17" i="9"/>
  <c r="K18" i="9"/>
  <c r="K22" i="9"/>
  <c r="K23" i="9"/>
  <c r="K24" i="9"/>
  <c r="K25" i="9"/>
  <c r="I17" i="9"/>
  <c r="I18" i="9"/>
  <c r="I22" i="9"/>
  <c r="I23" i="9"/>
  <c r="I24" i="9"/>
  <c r="I25" i="9"/>
  <c r="G18" i="9"/>
  <c r="G23" i="9"/>
  <c r="G25" i="9"/>
  <c r="E17" i="9"/>
  <c r="E18" i="9"/>
  <c r="E22" i="9"/>
  <c r="E23" i="9"/>
  <c r="E24" i="9"/>
  <c r="E25" i="9"/>
  <c r="C17" i="9"/>
  <c r="C18" i="9"/>
  <c r="C22" i="9"/>
  <c r="C23" i="9"/>
  <c r="C24" i="9"/>
  <c r="C25" i="9"/>
  <c r="K21" i="9"/>
  <c r="I21" i="9"/>
  <c r="G21" i="9"/>
  <c r="E21" i="9"/>
  <c r="C21" i="9"/>
  <c r="K20" i="9"/>
  <c r="I20" i="9"/>
  <c r="G20" i="9"/>
  <c r="E20" i="9"/>
  <c r="C20" i="9"/>
  <c r="K15" i="9"/>
  <c r="I15" i="9"/>
  <c r="G15" i="9"/>
  <c r="E15" i="9"/>
  <c r="C15" i="9"/>
  <c r="K14" i="9"/>
  <c r="I14" i="9"/>
  <c r="G14" i="9"/>
  <c r="E14" i="9"/>
  <c r="C14" i="9"/>
  <c r="K13" i="9"/>
  <c r="I13" i="9"/>
  <c r="G13" i="9"/>
  <c r="E13" i="9"/>
  <c r="C13" i="9"/>
  <c r="K12" i="9"/>
  <c r="I12" i="9"/>
  <c r="G12" i="9"/>
  <c r="E12" i="9"/>
  <c r="C12" i="9"/>
  <c r="K11" i="9"/>
  <c r="I11" i="9"/>
  <c r="G11" i="9"/>
  <c r="E11" i="9"/>
  <c r="C11" i="9"/>
  <c r="K10" i="9"/>
  <c r="I10" i="9"/>
  <c r="G10" i="9"/>
  <c r="E10" i="9"/>
  <c r="C10" i="9"/>
  <c r="K8" i="9"/>
  <c r="I8" i="9"/>
  <c r="G8" i="9"/>
  <c r="E8" i="9"/>
  <c r="C8" i="9"/>
  <c r="K7" i="9"/>
  <c r="I7" i="9"/>
  <c r="G7" i="9"/>
  <c r="E7" i="9"/>
  <c r="C7" i="9"/>
  <c r="G22" i="9" l="1"/>
  <c r="G17" i="9"/>
  <c r="K26" i="9"/>
  <c r="I26" i="9"/>
  <c r="E26" i="9"/>
  <c r="C26" i="9"/>
  <c r="G26" i="9" l="1"/>
</calcChain>
</file>

<file path=xl/sharedStrings.xml><?xml version="1.0" encoding="utf-8"?>
<sst xmlns="http://schemas.openxmlformats.org/spreadsheetml/2006/main" count="43" uniqueCount="34">
  <si>
    <t>in %</t>
  </si>
  <si>
    <t>Insgesamt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</si>
  <si>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</si>
  <si>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</si>
  <si>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</si>
  <si>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</si>
  <si>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</si>
  <si>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</si>
  <si>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</si>
  <si>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</si>
  <si>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</si>
  <si>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darunter:</t>
  </si>
  <si>
    <t>Erwerbstätigkeit</t>
  </si>
  <si>
    <t>keine Angabe</t>
  </si>
  <si>
    <t>Art des Verbleibs</t>
  </si>
  <si>
    <t>absolut</t>
  </si>
  <si>
    <t>ohne Angabe eines Verbleibs</t>
  </si>
  <si>
    <t>Fördermaßnahmen</t>
  </si>
  <si>
    <t>gemeinnützige/soziale Dienste</t>
  </si>
  <si>
    <t xml:space="preserve">    Berufsausbildung gefördert</t>
  </si>
  <si>
    <t xml:space="preserve">    Berufsausbildung ungefördert</t>
  </si>
  <si>
    <t>davon:</t>
  </si>
  <si>
    <t>Berufsausbildung</t>
  </si>
  <si>
    <t>Schule/Studium/Praktikum</t>
  </si>
  <si>
    <t>Schulabgang 
im Vorvorjahr
oder noch früher</t>
  </si>
  <si>
    <t>Schulabgang
 im Vorjahr</t>
  </si>
  <si>
    <t>Schulabgang vor 
dem Berichtsjahr</t>
  </si>
  <si>
    <t>Schulabgang im Berichtsjahr</t>
  </si>
  <si>
    <t>Merkmale der Bewerber/-innen</t>
  </si>
  <si>
    <t>Quelle: Bundesagentur für Arbeit; Berechnungen des Bundesinstituts für Berufsbildung</t>
  </si>
  <si>
    <r>
      <t>Tabelle A1.3-7: Geschlecht, Schulabschluss und Verbleib der im Berichtsjahr 2016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nach Schulabgangsjahr - Bundesgebiet</t>
    </r>
  </si>
  <si>
    <r>
      <t>Schulabgangsjahr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</si>
  <si>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</si>
  <si>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Im Berichtsjahr 2016 war für insgesamt 3.360 Bewerber/-innen keine Angabe zum Schulabgangsjahr vorhanden.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</si>
</sst>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.0%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9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5" fillId="0" borderId="0"/>
    <xf numFmtId="166" fontId="6" fillId="0" borderId="0"/>
    <xf numFmtId="49" fontId="6" fillId="0" borderId="0"/>
    <xf numFmtId="167" fontId="3" fillId="0" borderId="0">
      <alignment horizontal="center"/>
    </xf>
    <xf numFmtId="168" fontId="6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7" fillId="0" borderId="15" applyFont="0" applyBorder="0" applyAlignment="0"/>
    <xf numFmtId="1" fontId="1" fillId="4" borderId="7">
      <alignment horizontal="right"/>
    </xf>
    <xf numFmtId="0" fontId="3" fillId="0" borderId="0"/>
    <xf numFmtId="0" fontId="8" fillId="0" borderId="0"/>
    <xf numFmtId="165" fontId="9" fillId="0" borderId="0">
      <alignment horizontal="center" vertical="center"/>
    </xf>
    <xf numFmtId="0" fontId="3" fillId="0" borderId="0"/>
  </cellStyleXfs>
  <cellXfs count="114">
    <xf numFmtId="0" fontId="0" fillId="0" borderId="0" xfId="0"/>
    <xf numFmtId="0" fontId="0" fillId="0" borderId="0" xfId="0" applyAlignment="1"/>
    <xf numFmtId="0" fontId="8" fillId="0" borderId="0" xfId="19"/>
    <xf numFmtId="0" fontId="2" fillId="0" borderId="0" xfId="0" applyFont="1"/>
    <xf numFmtId="0" fontId="0" fillId="0" borderId="0" xfId="0" applyAlignment="1">
      <alignment vertical="center"/>
    </xf>
    <xf numFmtId="0" fontId="2" fillId="7" borderId="4" xfId="0" applyFont="1" applyFill="1" applyBorder="1" applyAlignment="1">
      <alignment horizontal="center" vertical="center"/>
    </xf>
    <xf numFmtId="0" fontId="2" fillId="7" borderId="6" xfId="0" applyFont="1" applyFill="1" applyBorder="1" applyAlignment="1">
      <alignment horizontal="center" vertical="center"/>
    </xf>
    <xf numFmtId="3" fontId="2" fillId="3" borderId="4" xfId="0" applyNumberFormat="1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3" fontId="2" fillId="2" borderId="4" xfId="0" applyNumberFormat="1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4" fillId="5" borderId="3" xfId="0" applyFont="1" applyFill="1" applyBorder="1" applyAlignment="1">
      <alignment vertical="center"/>
    </xf>
    <xf numFmtId="3" fontId="2" fillId="7" borderId="9" xfId="0" applyNumberFormat="1" applyFont="1" applyFill="1" applyBorder="1" applyAlignment="1">
      <alignment vertical="center"/>
    </xf>
    <xf numFmtId="177" fontId="2" fillId="7" borderId="8" xfId="0" applyNumberFormat="1" applyFont="1" applyFill="1" applyBorder="1" applyAlignment="1">
      <alignment vertical="center"/>
    </xf>
    <xf numFmtId="3" fontId="2" fillId="6" borderId="9" xfId="0" applyNumberFormat="1" applyFont="1" applyFill="1" applyBorder="1" applyAlignment="1">
      <alignment vertical="center"/>
    </xf>
    <xf numFmtId="177" fontId="2" fillId="6" borderId="8" xfId="0" applyNumberFormat="1" applyFont="1" applyFill="1" applyBorder="1" applyAlignment="1">
      <alignment vertical="center"/>
    </xf>
    <xf numFmtId="3" fontId="2" fillId="2" borderId="9" xfId="0" applyNumberFormat="1" applyFont="1" applyFill="1" applyBorder="1" applyAlignment="1">
      <alignment vertical="center"/>
    </xf>
    <xf numFmtId="177" fontId="2" fillId="2" borderId="8" xfId="0" applyNumberFormat="1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3" fontId="2" fillId="7" borderId="9" xfId="0" applyNumberFormat="1" applyFont="1" applyFill="1" applyBorder="1" applyAlignment="1">
      <alignment horizontal="right" vertical="center" indent="1"/>
    </xf>
    <xf numFmtId="164" fontId="2" fillId="7" borderId="8" xfId="0" applyNumberFormat="1" applyFont="1" applyFill="1" applyBorder="1" applyAlignment="1">
      <alignment horizontal="right" vertical="center" indent="1"/>
    </xf>
    <xf numFmtId="3" fontId="2" fillId="6" borderId="9" xfId="0" applyNumberFormat="1" applyFont="1" applyFill="1" applyBorder="1" applyAlignment="1">
      <alignment horizontal="right" vertical="center" indent="1"/>
    </xf>
    <xf numFmtId="164" fontId="2" fillId="6" borderId="8" xfId="0" applyNumberFormat="1" applyFont="1" applyFill="1" applyBorder="1" applyAlignment="1">
      <alignment horizontal="right" vertical="center" indent="1"/>
    </xf>
    <xf numFmtId="3" fontId="2" fillId="2" borderId="9" xfId="0" applyNumberFormat="1" applyFont="1" applyFill="1" applyBorder="1" applyAlignment="1">
      <alignment horizontal="right" vertical="center" indent="1"/>
    </xf>
    <xf numFmtId="164" fontId="2" fillId="2" borderId="8" xfId="0" applyNumberFormat="1" applyFont="1" applyFill="1" applyBorder="1" applyAlignment="1">
      <alignment horizontal="right" vertical="center" indent="1"/>
    </xf>
    <xf numFmtId="0" fontId="2" fillId="0" borderId="5" xfId="0" applyFont="1" applyBorder="1" applyAlignment="1">
      <alignment vertical="center"/>
    </xf>
    <xf numFmtId="3" fontId="2" fillId="7" borderId="12" xfId="0" applyNumberFormat="1" applyFont="1" applyFill="1" applyBorder="1" applyAlignment="1">
      <alignment horizontal="right" vertical="center" indent="1"/>
    </xf>
    <xf numFmtId="164" fontId="2" fillId="7" borderId="11" xfId="0" applyNumberFormat="1" applyFont="1" applyFill="1" applyBorder="1" applyAlignment="1">
      <alignment horizontal="right" vertical="center" indent="1"/>
    </xf>
    <xf numFmtId="3" fontId="2" fillId="6" borderId="12" xfId="0" applyNumberFormat="1" applyFont="1" applyFill="1" applyBorder="1" applyAlignment="1">
      <alignment horizontal="right" vertical="center" indent="1"/>
    </xf>
    <xf numFmtId="164" fontId="2" fillId="6" borderId="11" xfId="0" applyNumberFormat="1" applyFont="1" applyFill="1" applyBorder="1" applyAlignment="1">
      <alignment horizontal="right" vertical="center" indent="1"/>
    </xf>
    <xf numFmtId="3" fontId="2" fillId="2" borderId="12" xfId="0" applyNumberFormat="1" applyFont="1" applyFill="1" applyBorder="1" applyAlignment="1">
      <alignment horizontal="right" vertical="center" indent="1"/>
    </xf>
    <xf numFmtId="164" fontId="2" fillId="2" borderId="11" xfId="0" applyNumberFormat="1" applyFont="1" applyFill="1" applyBorder="1" applyAlignment="1">
      <alignment horizontal="right" vertical="center" indent="1"/>
    </xf>
    <xf numFmtId="0" fontId="2" fillId="6" borderId="3" xfId="0" applyFont="1" applyFill="1" applyBorder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0" fontId="2" fillId="6" borderId="5" xfId="0" applyFont="1" applyFill="1" applyBorder="1" applyAlignment="1">
      <alignment vertical="center"/>
    </xf>
    <xf numFmtId="0" fontId="10" fillId="6" borderId="3" xfId="0" applyFont="1" applyFill="1" applyBorder="1" applyAlignment="1">
      <alignment vertical="center"/>
    </xf>
    <xf numFmtId="0" fontId="2" fillId="6" borderId="9" xfId="0" applyFont="1" applyFill="1" applyBorder="1" applyAlignment="1">
      <alignment vertical="center"/>
    </xf>
    <xf numFmtId="0" fontId="4" fillId="5" borderId="2" xfId="0" applyFont="1" applyFill="1" applyBorder="1" applyAlignment="1">
      <alignment vertical="center"/>
    </xf>
    <xf numFmtId="3" fontId="4" fillId="7" borderId="10" xfId="0" applyNumberFormat="1" applyFont="1" applyFill="1" applyBorder="1" applyAlignment="1">
      <alignment horizontal="right" vertical="center" indent="1"/>
    </xf>
    <xf numFmtId="165" fontId="4" fillId="7" borderId="11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6" fillId="0" borderId="0" xfId="0" applyFont="1"/>
    <xf numFmtId="165" fontId="4" fillId="0" borderId="0" xfId="0" applyNumberFormat="1" applyFont="1" applyFill="1" applyBorder="1" applyAlignment="1">
      <alignment horizontal="right" vertical="center" indent="1"/>
    </xf>
    <xf numFmtId="3" fontId="4" fillId="0" borderId="0" xfId="0" applyNumberFormat="1" applyFont="1" applyFill="1" applyBorder="1" applyAlignment="1">
      <alignment horizontal="right" vertical="center" indent="1"/>
    </xf>
    <xf numFmtId="0" fontId="6" fillId="6" borderId="3" xfId="0" applyFont="1" applyFill="1" applyBorder="1" applyAlignment="1">
      <alignment vertical="center"/>
    </xf>
    <xf numFmtId="164" fontId="6" fillId="7" borderId="8" xfId="0" applyNumberFormat="1" applyFont="1" applyFill="1" applyBorder="1" applyAlignment="1">
      <alignment horizontal="right" vertical="center" indent="1"/>
    </xf>
    <xf numFmtId="164" fontId="6" fillId="6" borderId="8" xfId="0" applyNumberFormat="1" applyFont="1" applyFill="1" applyBorder="1" applyAlignment="1">
      <alignment horizontal="right" vertical="center" indent="1"/>
    </xf>
    <xf numFmtId="164" fontId="6" fillId="2" borderId="8" xfId="0" applyNumberFormat="1" applyFont="1" applyFill="1" applyBorder="1" applyAlignment="1">
      <alignment horizontal="right" vertical="center" indent="1"/>
    </xf>
    <xf numFmtId="3" fontId="4" fillId="8" borderId="10" xfId="0" applyNumberFormat="1" applyFont="1" applyFill="1" applyBorder="1" applyAlignment="1">
      <alignment horizontal="right" vertical="center" indent="1"/>
    </xf>
    <xf numFmtId="3" fontId="4" fillId="2" borderId="10" xfId="0" applyNumberFormat="1" applyFont="1" applyFill="1" applyBorder="1" applyAlignment="1">
      <alignment horizontal="right" vertical="center" indent="1"/>
    </xf>
    <xf numFmtId="3" fontId="2" fillId="9" borderId="4" xfId="0" applyNumberFormat="1" applyFont="1" applyFill="1" applyBorder="1" applyAlignment="1">
      <alignment horizontal="center" vertical="center" wrapText="1"/>
    </xf>
    <xf numFmtId="0" fontId="2" fillId="9" borderId="6" xfId="0" applyFont="1" applyFill="1" applyBorder="1" applyAlignment="1">
      <alignment horizontal="center" vertical="center"/>
    </xf>
    <xf numFmtId="165" fontId="4" fillId="6" borderId="11" xfId="0" applyNumberFormat="1" applyFont="1" applyFill="1" applyBorder="1" applyAlignment="1">
      <alignment horizontal="right" vertical="center" indent="1"/>
    </xf>
    <xf numFmtId="3" fontId="2" fillId="10" borderId="0" xfId="0" applyNumberFormat="1" applyFont="1" applyFill="1" applyAlignment="1">
      <alignment vertical="center"/>
    </xf>
    <xf numFmtId="177" fontId="2" fillId="10" borderId="8" xfId="0" applyNumberFormat="1" applyFont="1" applyFill="1" applyBorder="1" applyAlignment="1">
      <alignment vertical="center"/>
    </xf>
    <xf numFmtId="3" fontId="2" fillId="10" borderId="0" xfId="0" applyNumberFormat="1" applyFont="1" applyFill="1" applyAlignment="1">
      <alignment horizontal="right" vertical="center" indent="1"/>
    </xf>
    <xf numFmtId="164" fontId="2" fillId="10" borderId="8" xfId="0" applyNumberFormat="1" applyFont="1" applyFill="1" applyBorder="1" applyAlignment="1">
      <alignment horizontal="right" vertical="center" indent="1"/>
    </xf>
    <xf numFmtId="3" fontId="2" fillId="10" borderId="10" xfId="0" applyNumberFormat="1" applyFont="1" applyFill="1" applyBorder="1" applyAlignment="1">
      <alignment horizontal="right" vertical="center" indent="1"/>
    </xf>
    <xf numFmtId="164" fontId="2" fillId="10" borderId="11" xfId="0" applyNumberFormat="1" applyFont="1" applyFill="1" applyBorder="1" applyAlignment="1">
      <alignment horizontal="right" vertical="center" indent="1"/>
    </xf>
    <xf numFmtId="3" fontId="2" fillId="10" borderId="9" xfId="0" applyNumberFormat="1" applyFont="1" applyFill="1" applyBorder="1" applyAlignment="1">
      <alignment horizontal="right" vertical="center" indent="1"/>
    </xf>
    <xf numFmtId="164" fontId="6" fillId="10" borderId="8" xfId="0" applyNumberFormat="1" applyFont="1" applyFill="1" applyBorder="1" applyAlignment="1">
      <alignment horizontal="right" vertical="center" indent="1"/>
    </xf>
    <xf numFmtId="3" fontId="4" fillId="10" borderId="10" xfId="0" applyNumberFormat="1" applyFont="1" applyFill="1" applyBorder="1" applyAlignment="1">
      <alignment horizontal="right" vertical="center" indent="1"/>
    </xf>
    <xf numFmtId="165" fontId="4" fillId="10" borderId="11" xfId="0" applyNumberFormat="1" applyFont="1" applyFill="1" applyBorder="1" applyAlignment="1">
      <alignment horizontal="right" vertical="center" indent="1"/>
    </xf>
    <xf numFmtId="3" fontId="2" fillId="11" borderId="9" xfId="0" applyNumberFormat="1" applyFont="1" applyFill="1" applyBorder="1" applyAlignment="1">
      <alignment vertical="center"/>
    </xf>
    <xf numFmtId="177" fontId="2" fillId="11" borderId="8" xfId="0" applyNumberFormat="1" applyFont="1" applyFill="1" applyBorder="1" applyAlignment="1">
      <alignment vertical="center"/>
    </xf>
    <xf numFmtId="3" fontId="2" fillId="11" borderId="9" xfId="0" applyNumberFormat="1" applyFont="1" applyFill="1" applyBorder="1" applyAlignment="1">
      <alignment horizontal="right" vertical="center" indent="1"/>
    </xf>
    <xf numFmtId="164" fontId="2" fillId="11" borderId="8" xfId="0" applyNumberFormat="1" applyFont="1" applyFill="1" applyBorder="1" applyAlignment="1">
      <alignment horizontal="right" vertical="center" indent="1"/>
    </xf>
    <xf numFmtId="3" fontId="2" fillId="11" borderId="12" xfId="0" applyNumberFormat="1" applyFont="1" applyFill="1" applyBorder="1" applyAlignment="1">
      <alignment horizontal="right" vertical="center" indent="1"/>
    </xf>
    <xf numFmtId="164" fontId="2" fillId="11" borderId="11" xfId="0" applyNumberFormat="1" applyFont="1" applyFill="1" applyBorder="1" applyAlignment="1">
      <alignment horizontal="right" vertical="center" indent="1"/>
    </xf>
    <xf numFmtId="3" fontId="6" fillId="11" borderId="9" xfId="0" applyNumberFormat="1" applyFont="1" applyFill="1" applyBorder="1" applyAlignment="1">
      <alignment horizontal="right" vertical="center" indent="1"/>
    </xf>
    <xf numFmtId="164" fontId="6" fillId="11" borderId="8" xfId="0" applyNumberFormat="1" applyFont="1" applyFill="1" applyBorder="1" applyAlignment="1">
      <alignment horizontal="right" vertical="center" indent="1"/>
    </xf>
    <xf numFmtId="3" fontId="4" fillId="11" borderId="10" xfId="0" applyNumberFormat="1" applyFont="1" applyFill="1" applyBorder="1" applyAlignment="1">
      <alignment horizontal="right" vertical="center" indent="1"/>
    </xf>
    <xf numFmtId="3" fontId="6" fillId="2" borderId="9" xfId="0" applyNumberFormat="1" applyFont="1" applyFill="1" applyBorder="1" applyAlignment="1">
      <alignment horizontal="right" vertical="center" indent="1"/>
    </xf>
    <xf numFmtId="165" fontId="4" fillId="2" borderId="11" xfId="0" applyNumberFormat="1" applyFont="1" applyFill="1" applyBorder="1" applyAlignment="1">
      <alignment horizontal="right" vertical="center" indent="1"/>
    </xf>
    <xf numFmtId="165" fontId="4" fillId="11" borderId="6" xfId="0" applyNumberFormat="1" applyFont="1" applyFill="1" applyBorder="1" applyAlignment="1">
      <alignment horizontal="right" vertical="center" indent="1"/>
    </xf>
    <xf numFmtId="3" fontId="6" fillId="7" borderId="9" xfId="0" applyNumberFormat="1" applyFont="1" applyFill="1" applyBorder="1" applyAlignment="1">
      <alignment horizontal="right" vertical="center" indent="1"/>
    </xf>
    <xf numFmtId="3" fontId="6" fillId="6" borderId="9" xfId="0" applyNumberFormat="1" applyFont="1" applyFill="1" applyBorder="1" applyAlignment="1">
      <alignment horizontal="right" vertical="center" indent="1"/>
    </xf>
    <xf numFmtId="0" fontId="2" fillId="5" borderId="4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3" fontId="6" fillId="10" borderId="0" xfId="0" applyNumberFormat="1" applyFont="1" applyFill="1" applyAlignment="1">
      <alignment horizontal="right" vertical="center" indent="1"/>
    </xf>
    <xf numFmtId="0" fontId="6" fillId="0" borderId="16" xfId="0" applyFont="1" applyFill="1" applyBorder="1" applyAlignment="1">
      <alignment wrapText="1"/>
    </xf>
    <xf numFmtId="0" fontId="6" fillId="0" borderId="0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1" fillId="0" borderId="0" xfId="0" applyFont="1" applyBorder="1" applyAlignment="1">
      <alignment horizontal="left" vertical="center" wrapText="1"/>
    </xf>
    <xf numFmtId="0" fontId="4" fillId="6" borderId="1" xfId="0" applyFont="1" applyFill="1" applyBorder="1" applyAlignment="1">
      <alignment horizontal="left" vertical="center"/>
    </xf>
    <xf numFmtId="0" fontId="4" fillId="6" borderId="3" xfId="0" applyFont="1" applyFill="1" applyBorder="1" applyAlignment="1">
      <alignment horizontal="left" vertical="center"/>
    </xf>
    <xf numFmtId="0" fontId="1" fillId="6" borderId="5" xfId="0" applyFont="1" applyFill="1" applyBorder="1" applyAlignment="1">
      <alignment horizontal="left" vertical="center"/>
    </xf>
    <xf numFmtId="0" fontId="4" fillId="5" borderId="13" xfId="0" applyFont="1" applyFill="1" applyBorder="1" applyAlignment="1">
      <alignment horizontal="center" vertical="center"/>
    </xf>
    <xf numFmtId="0" fontId="0" fillId="5" borderId="16" xfId="0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0" fillId="5" borderId="0" xfId="0" applyFill="1" applyBorder="1" applyAlignment="1">
      <alignment horizontal="center" vertical="center"/>
    </xf>
    <xf numFmtId="0" fontId="0" fillId="5" borderId="12" xfId="0" applyFill="1" applyBorder="1" applyAlignment="1">
      <alignment horizontal="center" vertical="center"/>
    </xf>
    <xf numFmtId="0" fontId="0" fillId="5" borderId="10" xfId="0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0" fillId="5" borderId="7" xfId="0" applyFill="1" applyBorder="1"/>
    <xf numFmtId="0" fontId="0" fillId="5" borderId="6" xfId="0" applyFill="1" applyBorder="1"/>
    <xf numFmtId="0" fontId="4" fillId="7" borderId="13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/>
    </xf>
    <xf numFmtId="0" fontId="2" fillId="7" borderId="12" xfId="0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 vertical="center"/>
    </xf>
    <xf numFmtId="0" fontId="4" fillId="9" borderId="13" xfId="0" applyFont="1" applyFill="1" applyBorder="1" applyAlignment="1">
      <alignment horizontal="center" vertical="center" wrapText="1"/>
    </xf>
    <xf numFmtId="0" fontId="2" fillId="9" borderId="14" xfId="0" applyFont="1" applyFill="1" applyBorder="1" applyAlignment="1">
      <alignment horizontal="center" vertical="center"/>
    </xf>
    <xf numFmtId="0" fontId="2" fillId="9" borderId="12" xfId="0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 vertical="center"/>
    </xf>
    <xf numFmtId="0" fontId="4" fillId="9" borderId="4" xfId="0" applyFont="1" applyFill="1" applyBorder="1" applyAlignment="1">
      <alignment vertical="center"/>
    </xf>
    <xf numFmtId="0" fontId="2" fillId="9" borderId="7" xfId="0" applyFont="1" applyFill="1" applyBorder="1" applyAlignment="1">
      <alignment vertical="center"/>
    </xf>
    <xf numFmtId="0" fontId="2" fillId="9" borderId="6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tabSelected="1" zoomScaleNormal="100" workbookViewId="0">
      <selection activeCell="A13" sqref="A13"/>
    </sheetView>
  </sheetViews>
  <sheetFormatPr baseColWidth="10" defaultColWidth="11.44140625" defaultRowHeight="13.2" x14ac:dyDescent="0.25"/>
  <cols>
    <col min="1" max="1" width="29.33203125" style="2" customWidth="1"/>
    <col min="2" max="2" width="10.6640625" style="2" customWidth="1"/>
    <col min="3" max="3" width="8.6640625" style="2" customWidth="1"/>
    <col min="4" max="4" width="10.6640625" style="2" customWidth="1"/>
    <col min="5" max="5" width="8.6640625" style="2" customWidth="1"/>
    <col min="6" max="6" width="10.6640625" style="2" customWidth="1"/>
    <col min="7" max="7" width="8.6640625" style="2" customWidth="1"/>
    <col min="8" max="8" width="10.6640625" style="2" customWidth="1"/>
    <col min="9" max="9" width="8.6640625" style="2" customWidth="1"/>
    <col min="10" max="10" width="10.6640625" style="2" customWidth="1"/>
    <col min="11" max="11" width="8.6640625" style="2" customWidth="1"/>
    <col min="12" max="12" width="15.44140625" style="2" customWidth="1"/>
    <col min="13" max="16384" width="11.44140625" style="2"/>
  </cols>
  <sheetData>
    <row r="1" spans="1:14" customFormat="1" ht="33" customHeight="1" x14ac:dyDescent="0.25">
      <c r="A1" s="86" t="s">
        <v>30</v>
      </c>
      <c r="B1" s="86"/>
      <c r="C1" s="86"/>
      <c r="D1" s="86"/>
      <c r="E1" s="86"/>
      <c r="F1" s="86"/>
      <c r="G1" s="86"/>
      <c r="H1" s="86"/>
      <c r="I1" s="86"/>
      <c r="J1" s="86"/>
      <c r="K1" s="86"/>
    </row>
    <row r="2" spans="1:14" customFormat="1" ht="15" customHeight="1" x14ac:dyDescent="0.3">
      <c r="A2" s="87" t="s">
        <v>28</v>
      </c>
      <c r="B2" s="90" t="s">
        <v>1</v>
      </c>
      <c r="C2" s="91"/>
      <c r="D2" s="96" t="s">
        <v>31</v>
      </c>
      <c r="E2" s="97"/>
      <c r="F2" s="97"/>
      <c r="G2" s="97"/>
      <c r="H2" s="97"/>
      <c r="I2" s="97"/>
      <c r="J2" s="97"/>
      <c r="K2" s="98"/>
      <c r="L2" s="4"/>
      <c r="M2" s="4"/>
      <c r="N2" s="1"/>
    </row>
    <row r="3" spans="1:14" customFormat="1" ht="15" customHeight="1" x14ac:dyDescent="0.3">
      <c r="A3" s="88"/>
      <c r="B3" s="92"/>
      <c r="C3" s="93"/>
      <c r="D3" s="99" t="s">
        <v>27</v>
      </c>
      <c r="E3" s="100"/>
      <c r="F3" s="103" t="s">
        <v>26</v>
      </c>
      <c r="G3" s="104"/>
      <c r="H3" s="107" t="s">
        <v>11</v>
      </c>
      <c r="I3" s="108"/>
      <c r="J3" s="108"/>
      <c r="K3" s="109"/>
    </row>
    <row r="4" spans="1:14" customFormat="1" ht="39.75" customHeight="1" x14ac:dyDescent="0.3">
      <c r="A4" s="88"/>
      <c r="B4" s="94"/>
      <c r="C4" s="95"/>
      <c r="D4" s="101"/>
      <c r="E4" s="102"/>
      <c r="F4" s="105"/>
      <c r="G4" s="106"/>
      <c r="H4" s="110" t="s">
        <v>25</v>
      </c>
      <c r="I4" s="111"/>
      <c r="J4" s="112" t="s">
        <v>24</v>
      </c>
      <c r="K4" s="113"/>
    </row>
    <row r="5" spans="1:14" s="11" customFormat="1" ht="15" customHeight="1" x14ac:dyDescent="0.3">
      <c r="A5" s="89"/>
      <c r="B5" s="80" t="s">
        <v>15</v>
      </c>
      <c r="C5" s="81" t="s">
        <v>0</v>
      </c>
      <c r="D5" s="5" t="s">
        <v>15</v>
      </c>
      <c r="E5" s="6" t="s">
        <v>0</v>
      </c>
      <c r="F5" s="53" t="s">
        <v>15</v>
      </c>
      <c r="G5" s="54" t="s">
        <v>0</v>
      </c>
      <c r="H5" s="7" t="s">
        <v>15</v>
      </c>
      <c r="I5" s="8" t="s">
        <v>0</v>
      </c>
      <c r="J5" s="9" t="s">
        <v>15</v>
      </c>
      <c r="K5" s="10" t="s">
        <v>0</v>
      </c>
    </row>
    <row r="6" spans="1:14" s="11" customFormat="1" ht="15" customHeight="1" x14ac:dyDescent="0.25">
      <c r="A6" s="12" t="s">
        <v>2</v>
      </c>
      <c r="B6" s="13"/>
      <c r="C6" s="14"/>
      <c r="D6" s="15"/>
      <c r="E6" s="16"/>
      <c r="F6" s="56"/>
      <c r="G6" s="57"/>
      <c r="H6" s="17"/>
      <c r="I6" s="18"/>
      <c r="J6" s="66"/>
      <c r="K6" s="67"/>
    </row>
    <row r="7" spans="1:14" s="11" customFormat="1" ht="15" customHeight="1" x14ac:dyDescent="0.3">
      <c r="A7" s="19" t="s">
        <v>3</v>
      </c>
      <c r="B7" s="20">
        <v>319031</v>
      </c>
      <c r="C7" s="21">
        <f>PRODUCT(B7*100/B26)</f>
        <v>58.246246312038089</v>
      </c>
      <c r="D7" s="22">
        <v>183158</v>
      </c>
      <c r="E7" s="23">
        <f>PRODUCT(D7*100/D26)</f>
        <v>58.5021671846403</v>
      </c>
      <c r="F7" s="58">
        <v>133672</v>
      </c>
      <c r="G7" s="59">
        <f>PRODUCT(F7*100/F26)</f>
        <v>57.794361167197749</v>
      </c>
      <c r="H7" s="24">
        <v>54969</v>
      </c>
      <c r="I7" s="25">
        <f>PRODUCT(H7*100/H26)</f>
        <v>56.837240081478186</v>
      </c>
      <c r="J7" s="68">
        <v>78703</v>
      </c>
      <c r="K7" s="69">
        <f>PRODUCT(J7*100/J26)</f>
        <v>58.482195933896087</v>
      </c>
    </row>
    <row r="8" spans="1:14" s="11" customFormat="1" ht="15" customHeight="1" x14ac:dyDescent="0.25">
      <c r="A8" s="26" t="s">
        <v>4</v>
      </c>
      <c r="B8" s="27">
        <v>228696</v>
      </c>
      <c r="C8" s="28">
        <f>PRODUCT(B8*100/B26)</f>
        <v>41.753571115590219</v>
      </c>
      <c r="D8" s="29">
        <v>129921</v>
      </c>
      <c r="E8" s="30">
        <f>PRODUCT(D8*100/D26)</f>
        <v>41.4978328153597</v>
      </c>
      <c r="F8" s="60">
        <v>97616</v>
      </c>
      <c r="G8" s="61">
        <f>PRODUCT(F8*100/F26)</f>
        <v>42.205206473286665</v>
      </c>
      <c r="H8" s="31">
        <v>41744</v>
      </c>
      <c r="I8" s="32">
        <f>PRODUCT(H8*100/H26)</f>
        <v>43.162759918521814</v>
      </c>
      <c r="J8" s="70">
        <v>55872</v>
      </c>
      <c r="K8" s="71">
        <f>PRODUCT(J8*100/J26)</f>
        <v>41.517060991558672</v>
      </c>
    </row>
    <row r="9" spans="1:14" s="11" customFormat="1" ht="15" customHeight="1" x14ac:dyDescent="0.25">
      <c r="A9" s="12" t="s">
        <v>5</v>
      </c>
      <c r="B9" s="20"/>
      <c r="C9" s="21"/>
      <c r="D9" s="22"/>
      <c r="E9" s="23"/>
      <c r="F9" s="58"/>
      <c r="G9" s="59"/>
      <c r="H9" s="24"/>
      <c r="I9" s="25"/>
      <c r="J9" s="68"/>
      <c r="K9" s="69"/>
    </row>
    <row r="10" spans="1:14" s="11" customFormat="1" ht="15" customHeight="1" x14ac:dyDescent="0.25">
      <c r="A10" s="33" t="s">
        <v>6</v>
      </c>
      <c r="B10" s="20">
        <v>8273</v>
      </c>
      <c r="C10" s="21">
        <f>PRODUCT(B10*100/B26)</f>
        <v>1.5104212309759588</v>
      </c>
      <c r="D10" s="22">
        <v>2014</v>
      </c>
      <c r="E10" s="23">
        <f>PRODUCT(D10*100/D26)</f>
        <v>0.64328811577908451</v>
      </c>
      <c r="F10" s="58">
        <v>5913</v>
      </c>
      <c r="G10" s="59">
        <f>PRODUCT(F10*100/F26)</f>
        <v>2.5565418156505499</v>
      </c>
      <c r="H10" s="24">
        <v>2240</v>
      </c>
      <c r="I10" s="25">
        <f>PRODUCT(H10*100/H26)</f>
        <v>2.3161312336500779</v>
      </c>
      <c r="J10" s="68">
        <v>3673</v>
      </c>
      <c r="K10" s="69">
        <f>PRODUCT(J10*100/J26)</f>
        <v>2.7293128046605637</v>
      </c>
      <c r="L10" s="34"/>
      <c r="M10" s="35"/>
    </row>
    <row r="11" spans="1:14" s="11" customFormat="1" ht="15" customHeight="1" x14ac:dyDescent="0.25">
      <c r="A11" s="33" t="s">
        <v>7</v>
      </c>
      <c r="B11" s="20">
        <v>145164</v>
      </c>
      <c r="C11" s="21">
        <f>PRODUCT(B11*100/B26)</f>
        <v>26.502935763736744</v>
      </c>
      <c r="D11" s="22">
        <v>66611</v>
      </c>
      <c r="E11" s="23">
        <f>PRODUCT(D11*100/D26)</f>
        <v>21.276099642582224</v>
      </c>
      <c r="F11" s="58">
        <v>78054</v>
      </c>
      <c r="G11" s="59">
        <f>PRODUCT(F11*100/F26)</f>
        <v>33.74738962942466</v>
      </c>
      <c r="H11" s="24">
        <v>25586</v>
      </c>
      <c r="I11" s="25">
        <f>PRODUCT(H11*100/H26)</f>
        <v>26.455595421504864</v>
      </c>
      <c r="J11" s="68">
        <v>52468</v>
      </c>
      <c r="K11" s="69">
        <f>PRODUCT(J11*100/J26)</f>
        <v>38.987635239567233</v>
      </c>
      <c r="L11" s="34"/>
      <c r="M11" s="35"/>
    </row>
    <row r="12" spans="1:14" s="11" customFormat="1" ht="15" customHeight="1" x14ac:dyDescent="0.25">
      <c r="A12" s="33" t="s">
        <v>8</v>
      </c>
      <c r="B12" s="20">
        <v>225640</v>
      </c>
      <c r="C12" s="21">
        <f>PRODUCT(B12*100/B26)</f>
        <v>41.195629947711275</v>
      </c>
      <c r="D12" s="22">
        <v>144423</v>
      </c>
      <c r="E12" s="23">
        <f>PRODUCT(D12*100/D26)</f>
        <v>46.129890538809697</v>
      </c>
      <c r="F12" s="58">
        <v>80897</v>
      </c>
      <c r="G12" s="59">
        <f>PRODUCT(F12*100/F26)</f>
        <v>34.976587732231103</v>
      </c>
      <c r="H12" s="24">
        <v>32578</v>
      </c>
      <c r="I12" s="25">
        <f>PRODUCT(H12*100/H26)</f>
        <v>33.685233629398326</v>
      </c>
      <c r="J12" s="68">
        <v>48319</v>
      </c>
      <c r="K12" s="69">
        <f>PRODUCT(J12*100/J26)</f>
        <v>35.904618951373202</v>
      </c>
      <c r="L12" s="34"/>
      <c r="M12" s="35"/>
    </row>
    <row r="13" spans="1:14" s="11" customFormat="1" ht="15" customHeight="1" x14ac:dyDescent="0.25">
      <c r="A13" s="33" t="s">
        <v>9</v>
      </c>
      <c r="B13" s="20">
        <v>75658</v>
      </c>
      <c r="C13" s="21">
        <f>PRODUCT(B13*100/B26)</f>
        <v>13.813060497181082</v>
      </c>
      <c r="D13" s="22">
        <v>52034</v>
      </c>
      <c r="E13" s="23">
        <f>PRODUCT(D13*100/D26)</f>
        <v>16.620086304095771</v>
      </c>
      <c r="F13" s="58">
        <v>23558</v>
      </c>
      <c r="G13" s="59">
        <f>PRODUCT(F13*100/F26)</f>
        <v>10.185525468137266</v>
      </c>
      <c r="H13" s="24">
        <v>13406</v>
      </c>
      <c r="I13" s="25">
        <f>PRODUCT(H13*100/H26)</f>
        <v>13.861631838532565</v>
      </c>
      <c r="J13" s="68">
        <v>10152</v>
      </c>
      <c r="K13" s="69">
        <f>PRODUCT(J13*100/J26)</f>
        <v>7.5436927832600169</v>
      </c>
      <c r="L13" s="34"/>
      <c r="M13" s="35"/>
    </row>
    <row r="14" spans="1:14" s="11" customFormat="1" ht="15" customHeight="1" x14ac:dyDescent="0.25">
      <c r="A14" s="33" t="s">
        <v>10</v>
      </c>
      <c r="B14" s="20">
        <v>72523</v>
      </c>
      <c r="C14" s="21">
        <f>PRODUCT(B14*100/B26)</f>
        <v>13.240696111938773</v>
      </c>
      <c r="D14" s="22">
        <v>47970</v>
      </c>
      <c r="E14" s="23">
        <f>PRODUCT(D14*100/D26)</f>
        <v>15.322011377320102</v>
      </c>
      <c r="F14" s="58">
        <v>24450</v>
      </c>
      <c r="G14" s="59">
        <f>PRODUCT(F14*100/F26)</f>
        <v>10.571190156038549</v>
      </c>
      <c r="H14" s="24">
        <v>14233</v>
      </c>
      <c r="I14" s="25">
        <f>PRODUCT(H14*100/H26)</f>
        <v>14.716739218098912</v>
      </c>
      <c r="J14" s="68">
        <v>10217</v>
      </c>
      <c r="K14" s="69">
        <f>PRODUCT(J14*100/J26)</f>
        <v>7.5919926287005115</v>
      </c>
      <c r="L14" s="34"/>
      <c r="M14" s="35"/>
    </row>
    <row r="15" spans="1:14" s="11" customFormat="1" ht="15" customHeight="1" x14ac:dyDescent="0.25">
      <c r="A15" s="36" t="s">
        <v>13</v>
      </c>
      <c r="B15" s="27">
        <v>20470</v>
      </c>
      <c r="C15" s="28">
        <f>PRODUCT(B15*100/B26)</f>
        <v>3.7372564484561681</v>
      </c>
      <c r="D15" s="29">
        <v>27</v>
      </c>
      <c r="E15" s="30">
        <f>PRODUCT(D15*100/D26)</f>
        <v>8.6240214131257601E-3</v>
      </c>
      <c r="F15" s="60">
        <v>18417</v>
      </c>
      <c r="G15" s="61">
        <f>PRODUCT(F15*100/F26)</f>
        <v>7.9627651985178716</v>
      </c>
      <c r="H15" s="31">
        <v>8670</v>
      </c>
      <c r="I15" s="32">
        <f>PRODUCT(H15*100/H26)</f>
        <v>8.964668658815258</v>
      </c>
      <c r="J15" s="70">
        <v>9747</v>
      </c>
      <c r="K15" s="71">
        <f>PRODUCT(J15*100/J26)</f>
        <v>7.242747592438473</v>
      </c>
      <c r="L15" s="34"/>
      <c r="M15" s="35"/>
    </row>
    <row r="16" spans="1:14" s="11" customFormat="1" ht="15" customHeight="1" x14ac:dyDescent="0.25">
      <c r="A16" s="12" t="s">
        <v>14</v>
      </c>
      <c r="B16" s="20"/>
      <c r="C16" s="21"/>
      <c r="D16" s="22"/>
      <c r="E16" s="23"/>
      <c r="F16" s="62"/>
      <c r="G16" s="59"/>
      <c r="H16" s="24"/>
      <c r="I16" s="25"/>
      <c r="J16" s="68"/>
      <c r="K16" s="69"/>
      <c r="L16" s="34"/>
    </row>
    <row r="17" spans="1:12" s="11" customFormat="1" ht="15" customHeight="1" x14ac:dyDescent="0.25">
      <c r="A17" s="33" t="s">
        <v>23</v>
      </c>
      <c r="B17" s="20">
        <v>92180</v>
      </c>
      <c r="C17" s="21">
        <f>PRODUCT(B17*100/B26)</f>
        <v>16.829521222212485</v>
      </c>
      <c r="D17" s="22">
        <v>87608</v>
      </c>
      <c r="E17" s="23">
        <f>PRODUCT(D17*100/D26)</f>
        <v>27.982713628189689</v>
      </c>
      <c r="F17" s="58">
        <v>4459</v>
      </c>
      <c r="G17" s="59">
        <f>PRODUCT(F17*100/F26)</f>
        <v>1.927891079990834</v>
      </c>
      <c r="H17" s="24">
        <v>2788</v>
      </c>
      <c r="I17" s="25">
        <f>PRODUCT(H17*100/H26)</f>
        <v>2.8827561961680437</v>
      </c>
      <c r="J17" s="68">
        <v>1671</v>
      </c>
      <c r="K17" s="69">
        <f>PRODUCT(J17*100/J26)</f>
        <v>1.2416775650933303</v>
      </c>
      <c r="L17" s="34"/>
    </row>
    <row r="18" spans="1:12" s="11" customFormat="1" ht="15" customHeight="1" x14ac:dyDescent="0.25">
      <c r="A18" s="33" t="s">
        <v>22</v>
      </c>
      <c r="B18" s="20">
        <f>SUM(B20:B21)</f>
        <v>278199</v>
      </c>
      <c r="C18" s="21">
        <f>PRODUCT(B18*100/B26)</f>
        <v>50.791451231268077</v>
      </c>
      <c r="D18" s="22">
        <f>SUM(D20:D21)</f>
        <v>160184</v>
      </c>
      <c r="E18" s="23">
        <f>PRODUCT(D18*100/D26)</f>
        <v>51.164083186671732</v>
      </c>
      <c r="F18" s="58">
        <f>SUM(F20:F21)</f>
        <v>116866</v>
      </c>
      <c r="G18" s="59">
        <f>PRODUCT(F18*100/F26)</f>
        <v>50.528127148286345</v>
      </c>
      <c r="H18" s="24">
        <f>SUM(H20:H21)</f>
        <v>58797</v>
      </c>
      <c r="I18" s="25">
        <f>PRODUCT(H18*100/H26)</f>
        <v>60.795342921840913</v>
      </c>
      <c r="J18" s="68">
        <f>SUM(J20:J21)</f>
        <v>58069</v>
      </c>
      <c r="K18" s="69">
        <f>PRODUCT(J18*100/J26)</f>
        <v>43.149595767447387</v>
      </c>
      <c r="L18" s="34"/>
    </row>
    <row r="19" spans="1:12" s="11" customFormat="1" ht="12" customHeight="1" x14ac:dyDescent="0.25">
      <c r="A19" s="37" t="s">
        <v>21</v>
      </c>
      <c r="B19" s="20"/>
      <c r="C19" s="21"/>
      <c r="D19" s="22"/>
      <c r="E19" s="23"/>
      <c r="F19" s="58"/>
      <c r="G19" s="59"/>
      <c r="H19" s="24"/>
      <c r="I19" s="25"/>
      <c r="J19" s="68"/>
      <c r="K19" s="69"/>
      <c r="L19" s="34"/>
    </row>
    <row r="20" spans="1:12" s="11" customFormat="1" ht="15" customHeight="1" x14ac:dyDescent="0.3">
      <c r="A20" s="47" t="s">
        <v>20</v>
      </c>
      <c r="B20" s="78">
        <v>245478</v>
      </c>
      <c r="C20" s="48">
        <f>PRODUCT(B20*100/B26)</f>
        <v>44.817500657260538</v>
      </c>
      <c r="D20" s="79">
        <v>154363</v>
      </c>
      <c r="E20" s="49">
        <f>PRODUCT(D20*100/D26)</f>
        <v>49.30480805164192</v>
      </c>
      <c r="F20" s="82">
        <v>90108</v>
      </c>
      <c r="G20" s="63">
        <f>PRODUCT(F20*100/F26)</f>
        <v>38.959051230279002</v>
      </c>
      <c r="H20" s="75">
        <v>49018</v>
      </c>
      <c r="I20" s="50">
        <f>PRODUCT(H20*100/H26)</f>
        <v>50.683982504937291</v>
      </c>
      <c r="J20" s="72">
        <v>41090</v>
      </c>
      <c r="K20" s="73">
        <f>PRODUCT(J20*100/J26)</f>
        <v>30.532933063844965</v>
      </c>
      <c r="L20" s="34"/>
    </row>
    <row r="21" spans="1:12" s="11" customFormat="1" ht="15" customHeight="1" x14ac:dyDescent="0.3">
      <c r="A21" s="47" t="s">
        <v>19</v>
      </c>
      <c r="B21" s="78">
        <v>32721</v>
      </c>
      <c r="C21" s="48">
        <f>PRODUCT(B21*100/B26)</f>
        <v>5.9739505740075369</v>
      </c>
      <c r="D21" s="79">
        <v>5821</v>
      </c>
      <c r="E21" s="49">
        <f>PRODUCT(D21*100/D26)</f>
        <v>1.8592751350298167</v>
      </c>
      <c r="F21" s="82">
        <v>26758</v>
      </c>
      <c r="G21" s="63">
        <f>PRODUCT(F21*100/F26)</f>
        <v>11.569075918007341</v>
      </c>
      <c r="H21" s="75">
        <v>9779</v>
      </c>
      <c r="I21" s="50">
        <f>PRODUCT(H21*100/H26)</f>
        <v>10.111360416903622</v>
      </c>
      <c r="J21" s="72">
        <v>16979</v>
      </c>
      <c r="K21" s="73">
        <f>PRODUCT(J21*100/J26)</f>
        <v>12.616662703602426</v>
      </c>
      <c r="L21" s="34"/>
    </row>
    <row r="22" spans="1:12" s="11" customFormat="1" ht="15" customHeight="1" x14ac:dyDescent="0.3">
      <c r="A22" s="33" t="s">
        <v>12</v>
      </c>
      <c r="B22" s="20">
        <v>33620</v>
      </c>
      <c r="C22" s="21">
        <f>PRODUCT(B22*100/B26)</f>
        <v>6.1380831361551715</v>
      </c>
      <c r="D22" s="22">
        <v>6610</v>
      </c>
      <c r="E22" s="23">
        <f>PRODUCT(D22*100/D26)</f>
        <v>2.1112882052133806</v>
      </c>
      <c r="F22" s="58">
        <v>26629</v>
      </c>
      <c r="G22" s="59">
        <f>PRODUCT(F22*100/F26)</f>
        <v>11.513301540496954</v>
      </c>
      <c r="H22" s="24">
        <v>6758</v>
      </c>
      <c r="I22" s="25">
        <f>PRODUCT(H22*100/H26)</f>
        <v>6.9876852129496552</v>
      </c>
      <c r="J22" s="68">
        <v>19871</v>
      </c>
      <c r="K22" s="69">
        <f>PRODUCT(J22*100/J26)</f>
        <v>14.765634288431816</v>
      </c>
      <c r="L22" s="34"/>
    </row>
    <row r="23" spans="1:12" s="11" customFormat="1" ht="15" customHeight="1" x14ac:dyDescent="0.3">
      <c r="A23" s="33" t="s">
        <v>18</v>
      </c>
      <c r="B23" s="20">
        <v>11057</v>
      </c>
      <c r="C23" s="21">
        <f>PRODUCT(B23*100/B26)</f>
        <v>2.018702713755733</v>
      </c>
      <c r="D23" s="22">
        <v>8244</v>
      </c>
      <c r="E23" s="23">
        <f>PRODUCT(D23*100/D26)</f>
        <v>2.6332012048077322</v>
      </c>
      <c r="F23" s="58">
        <v>2804</v>
      </c>
      <c r="G23" s="59">
        <f>PRODUCT(F23*100/F26)</f>
        <v>1.2123360816986541</v>
      </c>
      <c r="H23" s="24">
        <v>1926</v>
      </c>
      <c r="I23" s="25">
        <f>PRODUCT(H23*100/H26)</f>
        <v>1.9914592660759154</v>
      </c>
      <c r="J23" s="68">
        <v>878</v>
      </c>
      <c r="K23" s="69">
        <f>PRODUCT(J23*100/J26)</f>
        <v>0.65241945071929619</v>
      </c>
      <c r="L23" s="34"/>
    </row>
    <row r="24" spans="1:12" s="11" customFormat="1" ht="15" customHeight="1" x14ac:dyDescent="0.3">
      <c r="A24" s="38" t="s">
        <v>17</v>
      </c>
      <c r="B24" s="20">
        <v>18720</v>
      </c>
      <c r="C24" s="21">
        <f>PRODUCT(B24*100/B26)</f>
        <v>3.4177547980019281</v>
      </c>
      <c r="D24" s="22">
        <v>11547</v>
      </c>
      <c r="E24" s="23">
        <f>PRODUCT(D24*100/D26)</f>
        <v>3.6882064910134504</v>
      </c>
      <c r="F24" s="58">
        <v>7100</v>
      </c>
      <c r="G24" s="59">
        <f>PRODUCT(F24*100/F26)</f>
        <v>3.0697525606492309</v>
      </c>
      <c r="H24" s="24">
        <v>2927</v>
      </c>
      <c r="I24" s="25">
        <f>PRODUCT(H24*100/H26)</f>
        <v>3.0264804111132939</v>
      </c>
      <c r="J24" s="68">
        <v>4173</v>
      </c>
      <c r="K24" s="69">
        <f>PRODUCT(J24*100/J26)</f>
        <v>3.1008500772797527</v>
      </c>
      <c r="L24" s="34"/>
    </row>
    <row r="25" spans="1:12" s="11" customFormat="1" ht="15" customHeight="1" x14ac:dyDescent="0.25">
      <c r="A25" s="33" t="s">
        <v>16</v>
      </c>
      <c r="B25" s="27">
        <v>113952</v>
      </c>
      <c r="C25" s="28">
        <f>PRODUCT(B25*100/B26)</f>
        <v>20.804486898606608</v>
      </c>
      <c r="D25" s="29">
        <v>38886</v>
      </c>
      <c r="E25" s="30">
        <f>PRODUCT(D25*100/D26)</f>
        <v>12.420507284104012</v>
      </c>
      <c r="F25" s="60">
        <v>73431</v>
      </c>
      <c r="G25" s="61">
        <f>PRODUCT(F25*100/F26)</f>
        <v>31.748591588877982</v>
      </c>
      <c r="H25" s="31">
        <v>23517</v>
      </c>
      <c r="I25" s="32">
        <f>PRODUCT(H25*100/H26)</f>
        <v>24.31627599185218</v>
      </c>
      <c r="J25" s="70">
        <v>49914</v>
      </c>
      <c r="K25" s="69">
        <f>PRODUCT(J25*100/J26)</f>
        <v>37.089822851028416</v>
      </c>
      <c r="L25" s="34"/>
    </row>
    <row r="26" spans="1:12" s="43" customFormat="1" ht="21" customHeight="1" x14ac:dyDescent="0.25">
      <c r="A26" s="39" t="s">
        <v>1</v>
      </c>
      <c r="B26" s="40">
        <v>547728</v>
      </c>
      <c r="C26" s="41">
        <f>SUM(C17+C18+C22+C23+C24+C25)</f>
        <v>100</v>
      </c>
      <c r="D26" s="51">
        <v>313079</v>
      </c>
      <c r="E26" s="55">
        <f>SUM(E17+E18+E22+E23+E24+E25)</f>
        <v>100</v>
      </c>
      <c r="F26" s="64">
        <v>231289</v>
      </c>
      <c r="G26" s="65">
        <f>SUM(G17+G18+G22+G23+G24+G25)</f>
        <v>100.00000000000001</v>
      </c>
      <c r="H26" s="52">
        <v>96713</v>
      </c>
      <c r="I26" s="76">
        <f>SUM(I17+I18+I22+I23+I24+I25)</f>
        <v>100.00000000000001</v>
      </c>
      <c r="J26" s="74">
        <v>134576</v>
      </c>
      <c r="K26" s="77">
        <f>SUM(K17+K18+K22+K23+K24+K25)</f>
        <v>100</v>
      </c>
      <c r="L26" s="42"/>
    </row>
    <row r="27" spans="1:12" s="43" customFormat="1" ht="17.25" customHeight="1" x14ac:dyDescent="0.2">
      <c r="A27" s="83" t="s">
        <v>32</v>
      </c>
      <c r="B27" s="83"/>
      <c r="C27" s="83"/>
      <c r="D27" s="83"/>
      <c r="E27" s="83"/>
      <c r="F27" s="83"/>
      <c r="G27" s="45"/>
      <c r="H27" s="46"/>
      <c r="I27" s="45"/>
      <c r="J27" s="46"/>
      <c r="K27" s="45"/>
      <c r="L27" s="42"/>
    </row>
    <row r="28" spans="1:12" customFormat="1" ht="15" customHeight="1" x14ac:dyDescent="0.3">
      <c r="A28" s="84" t="s">
        <v>33</v>
      </c>
      <c r="B28" s="84"/>
      <c r="C28" s="84"/>
      <c r="D28" s="84"/>
      <c r="E28" s="84"/>
      <c r="F28" s="84"/>
      <c r="G28" s="85"/>
      <c r="H28" s="85"/>
      <c r="I28" s="85"/>
      <c r="J28" s="85"/>
      <c r="K28" s="85"/>
    </row>
    <row r="29" spans="1:12" customFormat="1" ht="17.25" customHeight="1" x14ac:dyDescent="0.3">
      <c r="A29" s="44" t="s">
        <v>29</v>
      </c>
      <c r="B29" s="3"/>
      <c r="C29" s="3"/>
      <c r="D29" s="3"/>
      <c r="E29" s="3"/>
      <c r="F29" s="3"/>
      <c r="G29" s="3"/>
      <c r="H29" s="3"/>
      <c r="I29" s="3"/>
    </row>
  </sheetData>
  <mergeCells count="11">
    <mergeCell ref="A27:F27"/>
    <mergeCell ref="A28:K28"/>
    <mergeCell ref="A1:K1"/>
    <mergeCell ref="A2:A5"/>
    <mergeCell ref="B2:C4"/>
    <mergeCell ref="D2:K2"/>
    <mergeCell ref="D3:E4"/>
    <mergeCell ref="F3:G4"/>
    <mergeCell ref="H3:K3"/>
    <mergeCell ref="H4:I4"/>
    <mergeCell ref="J4:K4"/>
  </mergeCells>
  <pageMargins left="0.94488188976377963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A1.3-7</vt:lpstr>
      <vt:lpstr>'Tabelle A1.3-7'!Druckbereich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Friedrich, Michael</cp:lastModifiedBy>
  <cp:lastPrinted>2016-11-23T17:24:18Z</cp:lastPrinted>
  <dcterms:created xsi:type="dcterms:W3CDTF">2010-10-29T12:03:34Z</dcterms:created>
  <dcterms:modified xsi:type="dcterms:W3CDTF">2017-02-01T10:59:33Z</dcterms:modified>
</cp:coreProperties>
</file>