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7 Gliederung, Beiträge, PDF, Versand, Info Mitarbeiter\4 Fertige Beiträge NACH LEKTORAT einsch. Literatur, Stichworte, Abkürzungen 2017\A1.3\"/>
    </mc:Choice>
  </mc:AlternateContent>
  <bookViews>
    <workbookView xWindow="360" yWindow="15" windowWidth="14940" windowHeight="11175" tabRatio="868"/>
  </bookViews>
  <sheets>
    <sheet name="Tabelle A1.3-9" sheetId="10" r:id="rId1"/>
  </sheets>
  <definedNames>
    <definedName name="_xlnm.Print_Area" localSheetId="0">'Tabelle A1.3-9'!$A$1:$K$29</definedName>
  </definedNames>
  <calcPr calcId="162913"/>
</workbook>
</file>

<file path=xl/calcChain.xml><?xml version="1.0" encoding="utf-8"?>
<calcChain xmlns="http://schemas.openxmlformats.org/spreadsheetml/2006/main">
  <c r="J18" i="10" l="1"/>
  <c r="H18" i="10"/>
  <c r="F18" i="10"/>
  <c r="D18" i="10"/>
  <c r="B18" i="10" l="1"/>
  <c r="K17" i="10" l="1"/>
  <c r="K18" i="10"/>
  <c r="K22" i="10"/>
  <c r="K23" i="10"/>
  <c r="K24" i="10"/>
  <c r="K25" i="10"/>
  <c r="I17" i="10"/>
  <c r="I18" i="10"/>
  <c r="I22" i="10"/>
  <c r="I23" i="10"/>
  <c r="I24" i="10"/>
  <c r="I25" i="10"/>
  <c r="E17" i="10"/>
  <c r="E18" i="10"/>
  <c r="E22" i="10"/>
  <c r="E23" i="10"/>
  <c r="E24" i="10"/>
  <c r="E25" i="10"/>
  <c r="C17" i="10"/>
  <c r="C18" i="10"/>
  <c r="C22" i="10"/>
  <c r="C23" i="10"/>
  <c r="C24" i="10"/>
  <c r="C25" i="10"/>
  <c r="K10" i="10"/>
  <c r="K11" i="10"/>
  <c r="K12" i="10"/>
  <c r="K13" i="10"/>
  <c r="K14" i="10"/>
  <c r="K15" i="10"/>
  <c r="I10" i="10"/>
  <c r="I11" i="10"/>
  <c r="I12" i="10"/>
  <c r="I13" i="10"/>
  <c r="I14" i="10"/>
  <c r="I15" i="10"/>
  <c r="E10" i="10"/>
  <c r="E11" i="10"/>
  <c r="E12" i="10"/>
  <c r="E13" i="10"/>
  <c r="E14" i="10"/>
  <c r="E15" i="10"/>
  <c r="C10" i="10"/>
  <c r="C11" i="10"/>
  <c r="C12" i="10"/>
  <c r="C13" i="10"/>
  <c r="C14" i="10"/>
  <c r="C15" i="10"/>
  <c r="K7" i="10"/>
  <c r="K8" i="10"/>
  <c r="I7" i="10"/>
  <c r="I8" i="10"/>
  <c r="E7" i="10"/>
  <c r="E8" i="10"/>
  <c r="C7" i="10"/>
  <c r="C8" i="10"/>
  <c r="K21" i="10"/>
  <c r="I21" i="10"/>
  <c r="E21" i="10"/>
  <c r="C21" i="10"/>
  <c r="K20" i="10"/>
  <c r="I20" i="10"/>
  <c r="E20" i="10"/>
  <c r="C20" i="10"/>
  <c r="I26" i="10" l="1"/>
  <c r="G12" i="10"/>
  <c r="G14" i="10"/>
  <c r="K26" i="10"/>
  <c r="E26" i="10"/>
  <c r="C26" i="10"/>
  <c r="G18" i="10"/>
  <c r="G22" i="10" l="1"/>
  <c r="G23" i="10"/>
  <c r="G15" i="10"/>
  <c r="G10" i="10"/>
  <c r="G11" i="10"/>
  <c r="G8" i="10"/>
  <c r="G21" i="10"/>
  <c r="G20" i="10"/>
  <c r="G17" i="10"/>
  <c r="G13" i="10"/>
  <c r="G7" i="10"/>
  <c r="G24" i="10"/>
  <c r="G25" i="10"/>
  <c r="G26" i="10" l="1"/>
</calcChain>
</file>

<file path=xl/sharedStrings.xml><?xml version="1.0" encoding="utf-8"?>
<sst xmlns="http://schemas.openxmlformats.org/spreadsheetml/2006/main" count="43" uniqueCount="34">
  <si>
    <t>in %</t>
  </si>
  <si>
    <t>Insgesamt</t>
  </si>
  <si>
    <t>Geschlecht</t>
  </si>
  <si>
    <t>männlich</t>
  </si>
  <si>
    <t>weiblich</t>
  </si>
  <si>
    <t>Schulabschluss</t>
  </si>
  <si>
    <t>ohne Hauptschulabschluss</t>
  </si>
  <si>
    <t>Hauptschulabschluss</t>
  </si>
  <si>
    <t>Realschulabschluss</t>
  </si>
  <si>
    <t>Fachhochschulreife</t>
  </si>
  <si>
    <t>allgemeine Hochschulreife</t>
  </si>
  <si>
    <t>darunter:</t>
  </si>
  <si>
    <t>Erwerbstätigkeit</t>
  </si>
  <si>
    <t>keine Angabe</t>
  </si>
  <si>
    <t>Art des Verbleibs</t>
  </si>
  <si>
    <t>absolut</t>
  </si>
  <si>
    <t>ohne Angabe eines Verbleibs</t>
  </si>
  <si>
    <t>Fördermaßnahmen</t>
  </si>
  <si>
    <t>gemeinnützige/soziale Dienste</t>
  </si>
  <si>
    <t xml:space="preserve">    Berufsausbildung gefördert</t>
  </si>
  <si>
    <t xml:space="preserve">    Berufsausbildung ungefördert</t>
  </si>
  <si>
    <t>davon:</t>
  </si>
  <si>
    <t>Berufsausbildung</t>
  </si>
  <si>
    <t>Schule/Studium/Praktikum</t>
  </si>
  <si>
    <t>Schulabgang 
im Vorvorjahr
oder noch früher</t>
  </si>
  <si>
    <t>Schulabgang
 im Vorjahr</t>
  </si>
  <si>
    <t>Schulabgang vor 
dem Berichtsjahr</t>
  </si>
  <si>
    <t>Schulabgang im Berichtsjahr</t>
  </si>
  <si>
    <t>Merkmale der Bewerber/-innen</t>
  </si>
  <si>
    <t>Quelle: Bundesagentur für Arbeit; Berechnungen des Bundesinstituts für Berufsbildung</t>
  </si>
  <si>
    <r>
      <t>Tabelle A1.3-9: Geschlecht, Schulabschluss und Verbleib der im Berichtsjahr 2016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bei den Arbeitsagenturen und Jobcentern gemeldeten Bewerber/-innen nach Schulabgangsjahr - neue Länder</t>
    </r>
  </si>
  <si>
    <r>
      <t>Schulabgangsjahr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</si>
  <si>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Zeitraum 1. Oktober des Vorjahres bis 30. September.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</si>
  <si>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Im Berichtsjahr 2016 war für insgesamt 449 Bewerber/-innen keine Angabe zum Schulabgangsjahr vorhanden.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</si>
</sst>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  <numFmt numFmtId="177" formatCode="0.0%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5" fillId="0" borderId="0"/>
    <xf numFmtId="166" fontId="6" fillId="0" borderId="0"/>
    <xf numFmtId="49" fontId="6" fillId="0" borderId="0"/>
    <xf numFmtId="167" fontId="3" fillId="0" borderId="0">
      <alignment horizontal="center"/>
    </xf>
    <xf numFmtId="168" fontId="6" fillId="0" borderId="0"/>
    <xf numFmtId="169" fontId="3" fillId="0" borderId="0"/>
    <xf numFmtId="170" fontId="3" fillId="0" borderId="0"/>
    <xf numFmtId="171" fontId="3" fillId="0" borderId="0"/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6" fontId="3" fillId="0" borderId="0">
      <alignment horizontal="center"/>
    </xf>
    <xf numFmtId="44" fontId="3" fillId="0" borderId="0" applyFont="0" applyFill="0" applyBorder="0" applyAlignment="0" applyProtection="0"/>
    <xf numFmtId="0" fontId="7" fillId="0" borderId="15" applyFont="0" applyBorder="0" applyAlignment="0"/>
    <xf numFmtId="1" fontId="1" fillId="4" borderId="7">
      <alignment horizontal="right"/>
    </xf>
    <xf numFmtId="0" fontId="3" fillId="0" borderId="0"/>
    <xf numFmtId="0" fontId="8" fillId="0" borderId="0"/>
    <xf numFmtId="165" fontId="9" fillId="0" borderId="0">
      <alignment horizontal="center" vertical="center"/>
    </xf>
    <xf numFmtId="0" fontId="3" fillId="0" borderId="0"/>
  </cellStyleXfs>
  <cellXfs count="118">
    <xf numFmtId="0" fontId="0" fillId="0" borderId="0" xfId="0"/>
    <xf numFmtId="0" fontId="0" fillId="0" borderId="0" xfId="0" applyAlignment="1"/>
    <xf numFmtId="0" fontId="8" fillId="0" borderId="0" xfId="19"/>
    <xf numFmtId="0" fontId="2" fillId="0" borderId="0" xfId="0" applyFont="1"/>
    <xf numFmtId="0" fontId="0" fillId="0" borderId="0" xfId="0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6" borderId="3" xfId="0" applyFont="1" applyFill="1" applyBorder="1" applyAlignment="1">
      <alignment vertical="center"/>
    </xf>
    <xf numFmtId="3" fontId="2" fillId="8" borderId="9" xfId="0" applyNumberFormat="1" applyFont="1" applyFill="1" applyBorder="1" applyAlignment="1">
      <alignment vertical="center"/>
    </xf>
    <xf numFmtId="177" fontId="2" fillId="8" borderId="8" xfId="0" applyNumberFormat="1" applyFont="1" applyFill="1" applyBorder="1" applyAlignment="1">
      <alignment vertical="center"/>
    </xf>
    <xf numFmtId="3" fontId="2" fillId="7" borderId="9" xfId="0" applyNumberFormat="1" applyFont="1" applyFill="1" applyBorder="1" applyAlignment="1">
      <alignment vertical="center"/>
    </xf>
    <xf numFmtId="177" fontId="2" fillId="7" borderId="8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177" fontId="2" fillId="2" borderId="8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8" borderId="9" xfId="0" applyNumberFormat="1" applyFont="1" applyFill="1" applyBorder="1" applyAlignment="1">
      <alignment horizontal="right" vertical="center" indent="1"/>
    </xf>
    <xf numFmtId="164" fontId="2" fillId="8" borderId="8" xfId="0" applyNumberFormat="1" applyFont="1" applyFill="1" applyBorder="1" applyAlignment="1">
      <alignment horizontal="right" vertical="center" indent="1"/>
    </xf>
    <xf numFmtId="3" fontId="2" fillId="7" borderId="9" xfId="0" applyNumberFormat="1" applyFont="1" applyFill="1" applyBorder="1" applyAlignment="1">
      <alignment horizontal="right" vertical="center" indent="1"/>
    </xf>
    <xf numFmtId="164" fontId="2" fillId="7" borderId="8" xfId="0" applyNumberFormat="1" applyFont="1" applyFill="1" applyBorder="1" applyAlignment="1">
      <alignment horizontal="right" vertical="center" indent="1"/>
    </xf>
    <xf numFmtId="3" fontId="2" fillId="2" borderId="9" xfId="0" applyNumberFormat="1" applyFont="1" applyFill="1" applyBorder="1" applyAlignment="1">
      <alignment horizontal="right" vertical="center" indent="1"/>
    </xf>
    <xf numFmtId="164" fontId="2" fillId="2" borderId="8" xfId="0" applyNumberFormat="1" applyFont="1" applyFill="1" applyBorder="1" applyAlignment="1">
      <alignment horizontal="right" vertical="center" indent="1"/>
    </xf>
    <xf numFmtId="0" fontId="2" fillId="0" borderId="5" xfId="0" applyFont="1" applyBorder="1" applyAlignment="1">
      <alignment vertical="center"/>
    </xf>
    <xf numFmtId="3" fontId="2" fillId="8" borderId="12" xfId="0" applyNumberFormat="1" applyFont="1" applyFill="1" applyBorder="1" applyAlignment="1">
      <alignment horizontal="right" vertical="center" indent="1"/>
    </xf>
    <xf numFmtId="164" fontId="2" fillId="8" borderId="11" xfId="0" applyNumberFormat="1" applyFont="1" applyFill="1" applyBorder="1" applyAlignment="1">
      <alignment horizontal="right" vertical="center" indent="1"/>
    </xf>
    <xf numFmtId="3" fontId="2" fillId="7" borderId="12" xfId="0" applyNumberFormat="1" applyFont="1" applyFill="1" applyBorder="1" applyAlignment="1">
      <alignment horizontal="right" vertical="center" indent="1"/>
    </xf>
    <xf numFmtId="164" fontId="2" fillId="7" borderId="11" xfId="0" applyNumberFormat="1" applyFont="1" applyFill="1" applyBorder="1" applyAlignment="1">
      <alignment horizontal="right" vertical="center" indent="1"/>
    </xf>
    <xf numFmtId="3" fontId="2" fillId="2" borderId="12" xfId="0" applyNumberFormat="1" applyFont="1" applyFill="1" applyBorder="1" applyAlignment="1">
      <alignment horizontal="right" vertical="center" indent="1"/>
    </xf>
    <xf numFmtId="164" fontId="2" fillId="2" borderId="11" xfId="0" applyNumberFormat="1" applyFont="1" applyFill="1" applyBorder="1" applyAlignment="1">
      <alignment horizontal="right" vertical="center" indent="1"/>
    </xf>
    <xf numFmtId="0" fontId="2" fillId="7" borderId="3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7" borderId="5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5" fontId="4" fillId="7" borderId="6" xfId="0" applyNumberFormat="1" applyFont="1" applyFill="1" applyBorder="1" applyAlignment="1">
      <alignment horizontal="right" vertical="center" indent="1"/>
    </xf>
    <xf numFmtId="3" fontId="4" fillId="2" borderId="7" xfId="0" applyNumberFormat="1" applyFont="1" applyFill="1" applyBorder="1" applyAlignment="1">
      <alignment horizontal="right" vertical="center" indent="1"/>
    </xf>
    <xf numFmtId="165" fontId="4" fillId="2" borderId="6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3" fontId="4" fillId="8" borderId="10" xfId="0" applyNumberFormat="1" applyFont="1" applyFill="1" applyBorder="1" applyAlignment="1">
      <alignment horizontal="right" vertical="center" indent="1"/>
    </xf>
    <xf numFmtId="165" fontId="4" fillId="8" borderId="11" xfId="0" applyNumberFormat="1" applyFont="1" applyFill="1" applyBorder="1" applyAlignment="1">
      <alignment horizontal="right" vertical="center" indent="1"/>
    </xf>
    <xf numFmtId="3" fontId="4" fillId="7" borderId="10" xfId="0" applyNumberFormat="1" applyFont="1" applyFill="1" applyBorder="1" applyAlignment="1">
      <alignment horizontal="right" vertical="center" indent="1"/>
    </xf>
    <xf numFmtId="177" fontId="6" fillId="0" borderId="0" xfId="0" applyNumberFormat="1" applyFont="1"/>
    <xf numFmtId="3" fontId="4" fillId="0" borderId="0" xfId="0" applyNumberFormat="1" applyFont="1" applyFill="1" applyBorder="1" applyAlignment="1">
      <alignment horizontal="right" vertical="center" indent="1"/>
    </xf>
    <xf numFmtId="165" fontId="4" fillId="0" borderId="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/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3" fontId="2" fillId="9" borderId="0" xfId="0" applyNumberFormat="1" applyFont="1" applyFill="1" applyAlignment="1">
      <alignment vertical="center"/>
    </xf>
    <xf numFmtId="177" fontId="2" fillId="9" borderId="8" xfId="0" applyNumberFormat="1" applyFont="1" applyFill="1" applyBorder="1" applyAlignment="1">
      <alignment vertical="center"/>
    </xf>
    <xf numFmtId="3" fontId="2" fillId="9" borderId="0" xfId="0" applyNumberFormat="1" applyFont="1" applyFill="1" applyAlignment="1">
      <alignment horizontal="right" vertical="center" indent="1"/>
    </xf>
    <xf numFmtId="164" fontId="2" fillId="9" borderId="8" xfId="0" applyNumberFormat="1" applyFont="1" applyFill="1" applyBorder="1" applyAlignment="1">
      <alignment horizontal="right" vertical="center" indent="1"/>
    </xf>
    <xf numFmtId="3" fontId="2" fillId="9" borderId="12" xfId="0" applyNumberFormat="1" applyFont="1" applyFill="1" applyBorder="1" applyAlignment="1">
      <alignment horizontal="right" vertical="center" indent="1"/>
    </xf>
    <xf numFmtId="164" fontId="2" fillId="9" borderId="11" xfId="0" applyNumberFormat="1" applyFont="1" applyFill="1" applyBorder="1" applyAlignment="1">
      <alignment horizontal="right" vertical="center" indent="1"/>
    </xf>
    <xf numFmtId="3" fontId="2" fillId="9" borderId="9" xfId="0" applyNumberFormat="1" applyFont="1" applyFill="1" applyBorder="1" applyAlignment="1">
      <alignment horizontal="right" vertical="center" indent="1"/>
    </xf>
    <xf numFmtId="3" fontId="4" fillId="9" borderId="7" xfId="0" applyNumberFormat="1" applyFont="1" applyFill="1" applyBorder="1" applyAlignment="1">
      <alignment horizontal="right" vertical="center" indent="1"/>
    </xf>
    <xf numFmtId="165" fontId="4" fillId="9" borderId="11" xfId="0" applyNumberFormat="1" applyFont="1" applyFill="1" applyBorder="1" applyAlignment="1">
      <alignment horizontal="right" vertical="center" indent="1"/>
    </xf>
    <xf numFmtId="3" fontId="2" fillId="10" borderId="9" xfId="0" applyNumberFormat="1" applyFont="1" applyFill="1" applyBorder="1" applyAlignment="1">
      <alignment vertical="center"/>
    </xf>
    <xf numFmtId="177" fontId="2" fillId="10" borderId="8" xfId="0" applyNumberFormat="1" applyFont="1" applyFill="1" applyBorder="1" applyAlignment="1">
      <alignment vertical="center"/>
    </xf>
    <xf numFmtId="3" fontId="2" fillId="10" borderId="9" xfId="0" applyNumberFormat="1" applyFont="1" applyFill="1" applyBorder="1" applyAlignment="1">
      <alignment horizontal="right" vertical="center" indent="1"/>
    </xf>
    <xf numFmtId="164" fontId="2" fillId="10" borderId="8" xfId="0" applyNumberFormat="1" applyFont="1" applyFill="1" applyBorder="1" applyAlignment="1">
      <alignment horizontal="right" vertical="center" indent="1"/>
    </xf>
    <xf numFmtId="3" fontId="2" fillId="10" borderId="12" xfId="0" applyNumberFormat="1" applyFont="1" applyFill="1" applyBorder="1" applyAlignment="1">
      <alignment horizontal="right" vertical="center" indent="1"/>
    </xf>
    <xf numFmtId="164" fontId="2" fillId="10" borderId="11" xfId="0" applyNumberFormat="1" applyFont="1" applyFill="1" applyBorder="1" applyAlignment="1">
      <alignment horizontal="right" vertical="center" indent="1"/>
    </xf>
    <xf numFmtId="3" fontId="4" fillId="10" borderId="7" xfId="0" applyNumberFormat="1" applyFont="1" applyFill="1" applyBorder="1" applyAlignment="1">
      <alignment horizontal="right" vertical="center" indent="1"/>
    </xf>
    <xf numFmtId="165" fontId="4" fillId="10" borderId="6" xfId="0" applyNumberFormat="1" applyFont="1" applyFill="1" applyBorder="1" applyAlignment="1">
      <alignment horizontal="right" vertical="center" indent="1"/>
    </xf>
    <xf numFmtId="0" fontId="6" fillId="7" borderId="3" xfId="0" applyFont="1" applyFill="1" applyBorder="1" applyAlignment="1">
      <alignment vertical="center"/>
    </xf>
    <xf numFmtId="3" fontId="6" fillId="8" borderId="9" xfId="0" applyNumberFormat="1" applyFont="1" applyFill="1" applyBorder="1" applyAlignment="1">
      <alignment horizontal="right" vertical="center" indent="1"/>
    </xf>
    <xf numFmtId="164" fontId="6" fillId="8" borderId="8" xfId="0" applyNumberFormat="1" applyFont="1" applyFill="1" applyBorder="1" applyAlignment="1">
      <alignment horizontal="right" vertical="center" indent="1"/>
    </xf>
    <xf numFmtId="3" fontId="6" fillId="7" borderId="9" xfId="0" applyNumberFormat="1" applyFont="1" applyFill="1" applyBorder="1" applyAlignment="1">
      <alignment horizontal="right" vertical="center" indent="1"/>
    </xf>
    <xf numFmtId="164" fontId="6" fillId="7" borderId="8" xfId="0" applyNumberFormat="1" applyFont="1" applyFill="1" applyBorder="1" applyAlignment="1">
      <alignment horizontal="right" vertical="center" indent="1"/>
    </xf>
    <xf numFmtId="3" fontId="6" fillId="9" borderId="0" xfId="0" applyNumberFormat="1" applyFont="1" applyFill="1" applyAlignment="1">
      <alignment horizontal="right" vertical="center" indent="1"/>
    </xf>
    <xf numFmtId="164" fontId="6" fillId="9" borderId="8" xfId="0" applyNumberFormat="1" applyFont="1" applyFill="1" applyBorder="1" applyAlignment="1">
      <alignment horizontal="right" vertical="center" indent="1"/>
    </xf>
    <xf numFmtId="3" fontId="6" fillId="2" borderId="9" xfId="0" applyNumberFormat="1" applyFont="1" applyFill="1" applyBorder="1" applyAlignment="1">
      <alignment horizontal="right" vertical="center" indent="1"/>
    </xf>
    <xf numFmtId="164" fontId="6" fillId="2" borderId="8" xfId="0" applyNumberFormat="1" applyFont="1" applyFill="1" applyBorder="1" applyAlignment="1">
      <alignment horizontal="right" vertical="center" indent="1"/>
    </xf>
    <xf numFmtId="3" fontId="6" fillId="10" borderId="9" xfId="0" applyNumberFormat="1" applyFont="1" applyFill="1" applyBorder="1" applyAlignment="1">
      <alignment horizontal="right" vertical="center" indent="1"/>
    </xf>
    <xf numFmtId="164" fontId="6" fillId="10" borderId="8" xfId="0" applyNumberFormat="1" applyFont="1" applyFill="1" applyBorder="1" applyAlignment="1">
      <alignment horizontal="right" vertical="center" indent="1"/>
    </xf>
    <xf numFmtId="3" fontId="8" fillId="0" borderId="0" xfId="19" applyNumberFormat="1"/>
    <xf numFmtId="0" fontId="3" fillId="0" borderId="0" xfId="19" applyFont="1"/>
    <xf numFmtId="0" fontId="4" fillId="7" borderId="1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/>
    </xf>
    <xf numFmtId="0" fontId="0" fillId="6" borderId="7" xfId="0" applyFill="1" applyBorder="1"/>
    <xf numFmtId="0" fontId="0" fillId="6" borderId="6" xfId="0" applyFill="1" applyBorder="1"/>
    <xf numFmtId="0" fontId="4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90" zoomScaleNormal="90" workbookViewId="0">
      <selection activeCell="N22" sqref="N22"/>
    </sheetView>
  </sheetViews>
  <sheetFormatPr baseColWidth="10" defaultColWidth="11.42578125" defaultRowHeight="12.75" x14ac:dyDescent="0.2"/>
  <cols>
    <col min="1" max="1" width="29.28515625" style="2" customWidth="1"/>
    <col min="2" max="2" width="10.7109375" style="2" customWidth="1"/>
    <col min="3" max="3" width="8.7109375" style="2" customWidth="1"/>
    <col min="4" max="4" width="10.7109375" style="2" customWidth="1"/>
    <col min="5" max="5" width="8.7109375" style="2" customWidth="1"/>
    <col min="6" max="6" width="10.7109375" style="2" customWidth="1"/>
    <col min="7" max="7" width="8.7109375" style="2" customWidth="1"/>
    <col min="8" max="8" width="10.7109375" style="2" customWidth="1"/>
    <col min="9" max="9" width="8.7109375" style="2" customWidth="1"/>
    <col min="10" max="10" width="10.7109375" style="2" customWidth="1"/>
    <col min="11" max="11" width="8.7109375" style="2" customWidth="1"/>
    <col min="12" max="12" width="15.42578125" style="2" customWidth="1"/>
    <col min="13" max="16384" width="11.42578125" style="2"/>
  </cols>
  <sheetData>
    <row r="1" spans="1:14" customFormat="1" ht="33" customHeight="1" x14ac:dyDescent="0.25">
      <c r="A1" s="100" t="s">
        <v>30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4" customFormat="1" ht="15" customHeight="1" x14ac:dyDescent="0.25">
      <c r="A2" s="88" t="s">
        <v>28</v>
      </c>
      <c r="B2" s="93" t="s">
        <v>1</v>
      </c>
      <c r="C2" s="94"/>
      <c r="D2" s="101" t="s">
        <v>31</v>
      </c>
      <c r="E2" s="102"/>
      <c r="F2" s="102"/>
      <c r="G2" s="102"/>
      <c r="H2" s="102"/>
      <c r="I2" s="102"/>
      <c r="J2" s="102"/>
      <c r="K2" s="103"/>
      <c r="L2" s="4"/>
      <c r="M2" s="4"/>
      <c r="N2" s="1"/>
    </row>
    <row r="3" spans="1:14" customFormat="1" ht="15" customHeight="1" x14ac:dyDescent="0.25">
      <c r="A3" s="89"/>
      <c r="B3" s="95"/>
      <c r="C3" s="96"/>
      <c r="D3" s="104" t="s">
        <v>27</v>
      </c>
      <c r="E3" s="105"/>
      <c r="F3" s="108" t="s">
        <v>26</v>
      </c>
      <c r="G3" s="109"/>
      <c r="H3" s="112" t="s">
        <v>11</v>
      </c>
      <c r="I3" s="113"/>
      <c r="J3" s="113"/>
      <c r="K3" s="114"/>
    </row>
    <row r="4" spans="1:14" customFormat="1" ht="42.6" customHeight="1" x14ac:dyDescent="0.25">
      <c r="A4" s="89"/>
      <c r="B4" s="97"/>
      <c r="C4" s="98"/>
      <c r="D4" s="106"/>
      <c r="E4" s="107"/>
      <c r="F4" s="110"/>
      <c r="G4" s="111"/>
      <c r="H4" s="115" t="s">
        <v>25</v>
      </c>
      <c r="I4" s="116"/>
      <c r="J4" s="91" t="s">
        <v>24</v>
      </c>
      <c r="K4" s="92"/>
    </row>
    <row r="5" spans="1:14" s="11" customFormat="1" ht="15" customHeight="1" x14ac:dyDescent="0.25">
      <c r="A5" s="90"/>
      <c r="B5" s="56" t="s">
        <v>15</v>
      </c>
      <c r="C5" s="57" t="s">
        <v>0</v>
      </c>
      <c r="D5" s="5" t="s">
        <v>15</v>
      </c>
      <c r="E5" s="6" t="s">
        <v>0</v>
      </c>
      <c r="F5" s="7" t="s">
        <v>15</v>
      </c>
      <c r="G5" s="8" t="s">
        <v>0</v>
      </c>
      <c r="H5" s="9" t="s">
        <v>15</v>
      </c>
      <c r="I5" s="46" t="s">
        <v>0</v>
      </c>
      <c r="J5" s="10" t="s">
        <v>15</v>
      </c>
      <c r="K5" s="45" t="s">
        <v>0</v>
      </c>
    </row>
    <row r="6" spans="1:14" s="11" customFormat="1" ht="15" customHeight="1" x14ac:dyDescent="0.25">
      <c r="A6" s="12" t="s">
        <v>2</v>
      </c>
      <c r="B6" s="13"/>
      <c r="C6" s="14"/>
      <c r="D6" s="15"/>
      <c r="E6" s="16"/>
      <c r="F6" s="58"/>
      <c r="G6" s="59"/>
      <c r="H6" s="17"/>
      <c r="I6" s="18"/>
      <c r="J6" s="67"/>
      <c r="K6" s="68"/>
    </row>
    <row r="7" spans="1:14" s="11" customFormat="1" ht="15" customHeight="1" x14ac:dyDescent="0.25">
      <c r="A7" s="19" t="s">
        <v>3</v>
      </c>
      <c r="B7" s="20">
        <v>52756</v>
      </c>
      <c r="C7" s="21">
        <f>PRODUCT(B7*100/B26)</f>
        <v>58.260447035957242</v>
      </c>
      <c r="D7" s="22">
        <v>28396</v>
      </c>
      <c r="E7" s="23">
        <f>PRODUCT(D7*100/D26)</f>
        <v>59.671759093870172</v>
      </c>
      <c r="F7" s="60">
        <v>24060</v>
      </c>
      <c r="G7" s="61">
        <f>PRODUCT(F7*100/F26)</f>
        <v>56.590460062094273</v>
      </c>
      <c r="H7" s="24">
        <v>9029</v>
      </c>
      <c r="I7" s="25">
        <f>PRODUCT(H7*100/H26)</f>
        <v>56.590410529614537</v>
      </c>
      <c r="J7" s="69">
        <v>15031</v>
      </c>
      <c r="K7" s="70">
        <f>PRODUCT(J7*100/J26)</f>
        <v>56.590489815895488</v>
      </c>
    </row>
    <row r="8" spans="1:14" s="11" customFormat="1" ht="15" customHeight="1" x14ac:dyDescent="0.25">
      <c r="A8" s="26" t="s">
        <v>4</v>
      </c>
      <c r="B8" s="27">
        <v>37795</v>
      </c>
      <c r="C8" s="28">
        <f>PRODUCT(B8*100/B26)</f>
        <v>41.738448626203727</v>
      </c>
      <c r="D8" s="29">
        <v>19191</v>
      </c>
      <c r="E8" s="30">
        <f>PRODUCT(D8*100/D26)</f>
        <v>40.328240906129828</v>
      </c>
      <c r="F8" s="62">
        <v>18455</v>
      </c>
      <c r="G8" s="63">
        <f>PRODUCT(F8*100/F26)</f>
        <v>43.407187882209051</v>
      </c>
      <c r="H8" s="31">
        <v>6926</v>
      </c>
      <c r="I8" s="32">
        <f>PRODUCT(H8*100/H26)</f>
        <v>43.409589470385463</v>
      </c>
      <c r="J8" s="71">
        <v>11529</v>
      </c>
      <c r="K8" s="72">
        <f>PRODUCT(J8*100/J26)</f>
        <v>43.405745265614996</v>
      </c>
    </row>
    <row r="9" spans="1:14" s="11" customFormat="1" ht="15" customHeight="1" x14ac:dyDescent="0.25">
      <c r="A9" s="12" t="s">
        <v>5</v>
      </c>
      <c r="B9" s="20"/>
      <c r="C9" s="21"/>
      <c r="D9" s="22"/>
      <c r="E9" s="23"/>
      <c r="F9" s="60"/>
      <c r="G9" s="61"/>
      <c r="H9" s="24"/>
      <c r="I9" s="25"/>
      <c r="J9" s="69"/>
      <c r="K9" s="70"/>
    </row>
    <row r="10" spans="1:14" s="11" customFormat="1" ht="15" customHeight="1" x14ac:dyDescent="0.25">
      <c r="A10" s="33" t="s">
        <v>6</v>
      </c>
      <c r="B10" s="20">
        <v>1980</v>
      </c>
      <c r="C10" s="21">
        <f>PRODUCT(B10*100/B26)</f>
        <v>2.1865889212827989</v>
      </c>
      <c r="D10" s="22">
        <v>461</v>
      </c>
      <c r="E10" s="23">
        <f>PRODUCT(D10*100/D26)</f>
        <v>0.968751970075861</v>
      </c>
      <c r="F10" s="60">
        <v>1482</v>
      </c>
      <c r="G10" s="61">
        <f>PRODUCT(F10*100/F26)</f>
        <v>3.4857465424781258</v>
      </c>
      <c r="H10" s="24">
        <v>581</v>
      </c>
      <c r="I10" s="25">
        <f>PRODUCT(H10*100/H26)</f>
        <v>3.6414916953932934</v>
      </c>
      <c r="J10" s="69">
        <v>901</v>
      </c>
      <c r="K10" s="70">
        <f>PRODUCT(J10*100/J26)</f>
        <v>3.3921915590527467</v>
      </c>
      <c r="L10" s="34"/>
      <c r="M10" s="35"/>
    </row>
    <row r="11" spans="1:14" s="11" customFormat="1" ht="15" customHeight="1" x14ac:dyDescent="0.25">
      <c r="A11" s="33" t="s">
        <v>7</v>
      </c>
      <c r="B11" s="20">
        <v>24775</v>
      </c>
      <c r="C11" s="21">
        <f>PRODUCT(B11*100/B26)</f>
        <v>27.35996996201078</v>
      </c>
      <c r="D11" s="22">
        <v>9449</v>
      </c>
      <c r="E11" s="23">
        <f>PRODUCT(D11*100/D26)</f>
        <v>19.856263265177464</v>
      </c>
      <c r="F11" s="60">
        <v>15273</v>
      </c>
      <c r="G11" s="61">
        <f>PRODUCT(F11*100/F26)</f>
        <v>35.922946655376798</v>
      </c>
      <c r="H11" s="24">
        <v>4888</v>
      </c>
      <c r="I11" s="25">
        <f>PRODUCT(H11*100/H26)</f>
        <v>30.636164211845816</v>
      </c>
      <c r="J11" s="69">
        <v>10385</v>
      </c>
      <c r="K11" s="70">
        <f>PRODUCT(J11*100/J26)</f>
        <v>39.098678513610182</v>
      </c>
      <c r="L11" s="34"/>
    </row>
    <row r="12" spans="1:14" s="11" customFormat="1" ht="15" customHeight="1" x14ac:dyDescent="0.25">
      <c r="A12" s="33" t="s">
        <v>8</v>
      </c>
      <c r="B12" s="20">
        <v>39799</v>
      </c>
      <c r="C12" s="21">
        <f>PRODUCT(B12*100/B26)</f>
        <v>43.951541655623288</v>
      </c>
      <c r="D12" s="22">
        <v>24406</v>
      </c>
      <c r="E12" s="23">
        <f>PRODUCT(D12*100/D26)</f>
        <v>51.287116229222264</v>
      </c>
      <c r="F12" s="60">
        <v>15343</v>
      </c>
      <c r="G12" s="61">
        <f>PRODUCT(F12*100/F26)</f>
        <v>36.08759055414432</v>
      </c>
      <c r="H12" s="24">
        <v>5340</v>
      </c>
      <c r="I12" s="25">
        <f>PRODUCT(H12*100/H26)</f>
        <v>33.469131933563148</v>
      </c>
      <c r="J12" s="69">
        <v>10003</v>
      </c>
      <c r="K12" s="70">
        <f>PRODUCT(J12*100/J26)</f>
        <v>37.660479650615564</v>
      </c>
      <c r="L12" s="34"/>
    </row>
    <row r="13" spans="1:14" s="11" customFormat="1" ht="15" customHeight="1" x14ac:dyDescent="0.25">
      <c r="A13" s="33" t="s">
        <v>9</v>
      </c>
      <c r="B13" s="20">
        <v>6564</v>
      </c>
      <c r="C13" s="21">
        <f>PRODUCT(B13*100/B26)</f>
        <v>7.248873575404188</v>
      </c>
      <c r="D13" s="22">
        <v>4381</v>
      </c>
      <c r="E13" s="23">
        <f>PRODUCT(D13*100/D26)</f>
        <v>9.2062958370983665</v>
      </c>
      <c r="F13" s="60">
        <v>2180</v>
      </c>
      <c r="G13" s="61">
        <f>PRODUCT(F13*100/F26)</f>
        <v>5.127481418759996</v>
      </c>
      <c r="H13" s="24">
        <v>1099</v>
      </c>
      <c r="I13" s="25">
        <f>PRODUCT(H13*100/H26)</f>
        <v>6.888122845502977</v>
      </c>
      <c r="J13" s="69">
        <v>1081</v>
      </c>
      <c r="K13" s="70">
        <f>PRODUCT(J13*100/J26)</f>
        <v>4.0698768871653925</v>
      </c>
      <c r="L13" s="34"/>
    </row>
    <row r="14" spans="1:14" s="11" customFormat="1" ht="15" customHeight="1" x14ac:dyDescent="0.25">
      <c r="A14" s="33" t="s">
        <v>10</v>
      </c>
      <c r="B14" s="20">
        <v>13404</v>
      </c>
      <c r="C14" s="21">
        <f>PRODUCT(B14*100/B26)</f>
        <v>14.80254439438113</v>
      </c>
      <c r="D14" s="22">
        <v>8883</v>
      </c>
      <c r="E14" s="23">
        <f>PRODUCT(D14*100/D26)</f>
        <v>18.666862798663502</v>
      </c>
      <c r="F14" s="60">
        <v>4500</v>
      </c>
      <c r="G14" s="61">
        <f>PRODUCT(F14*100/F26)</f>
        <v>10.584250635055039</v>
      </c>
      <c r="H14" s="24">
        <v>2493</v>
      </c>
      <c r="I14" s="25">
        <f>PRODUCT(H14*100/H26)</f>
        <v>15.625195863365716</v>
      </c>
      <c r="J14" s="69">
        <v>2007</v>
      </c>
      <c r="K14" s="70">
        <f>PRODUCT(J14*100/J26)</f>
        <v>7.5561914084560069</v>
      </c>
      <c r="L14" s="34"/>
    </row>
    <row r="15" spans="1:14" s="11" customFormat="1" ht="15" customHeight="1" x14ac:dyDescent="0.25">
      <c r="A15" s="36" t="s">
        <v>13</v>
      </c>
      <c r="B15" s="27">
        <v>4030</v>
      </c>
      <c r="C15" s="28">
        <f>PRODUCT(B15*100/B26)</f>
        <v>4.4504814912978174</v>
      </c>
      <c r="D15" s="29">
        <v>7</v>
      </c>
      <c r="E15" s="30">
        <f>PRODUCT(D15*100/D26)</f>
        <v>1.4709899762540189E-2</v>
      </c>
      <c r="F15" s="62">
        <v>3738</v>
      </c>
      <c r="G15" s="63">
        <f>PRODUCT(F15*100/F26)</f>
        <v>8.7919841941857175</v>
      </c>
      <c r="H15" s="31">
        <v>1554</v>
      </c>
      <c r="I15" s="32">
        <f>PRODUCT(H15*100/H26)</f>
        <v>9.7398934503290509</v>
      </c>
      <c r="J15" s="71">
        <v>2184</v>
      </c>
      <c r="K15" s="72">
        <f>PRODUCT(J15*100/J26)</f>
        <v>8.2225819811001095</v>
      </c>
      <c r="L15" s="34"/>
    </row>
    <row r="16" spans="1:14" s="11" customFormat="1" ht="15" customHeight="1" x14ac:dyDescent="0.25">
      <c r="A16" s="12" t="s">
        <v>14</v>
      </c>
      <c r="B16" s="20"/>
      <c r="C16" s="21"/>
      <c r="D16" s="22"/>
      <c r="E16" s="23"/>
      <c r="F16" s="64"/>
      <c r="G16" s="61"/>
      <c r="H16" s="24"/>
      <c r="I16" s="25"/>
      <c r="J16" s="69"/>
      <c r="K16" s="70"/>
      <c r="L16" s="34"/>
    </row>
    <row r="17" spans="1:12" s="11" customFormat="1" ht="15" customHeight="1" x14ac:dyDescent="0.25">
      <c r="A17" s="33" t="s">
        <v>23</v>
      </c>
      <c r="B17" s="20">
        <v>10350</v>
      </c>
      <c r="C17" s="21">
        <f>PRODUCT(B17*100/B26)</f>
        <v>11.429896633978267</v>
      </c>
      <c r="D17" s="22">
        <v>9621</v>
      </c>
      <c r="E17" s="23">
        <f>PRODUCT(D17*100/D26)</f>
        <v>20.217706516485595</v>
      </c>
      <c r="F17" s="60">
        <v>717</v>
      </c>
      <c r="G17" s="61">
        <f>PRODUCT(F17*100/F26)</f>
        <v>1.6864239345187695</v>
      </c>
      <c r="H17" s="24">
        <v>431</v>
      </c>
      <c r="I17" s="25">
        <f>PRODUCT(H17*100/H26)</f>
        <v>2.7013475399561266</v>
      </c>
      <c r="J17" s="69">
        <v>286</v>
      </c>
      <c r="K17" s="70">
        <f>PRODUCT(J17*100/J26)</f>
        <v>1.0767666880012048</v>
      </c>
      <c r="L17" s="34"/>
    </row>
    <row r="18" spans="1:12" s="11" customFormat="1" ht="15" customHeight="1" x14ac:dyDescent="0.25">
      <c r="A18" s="33" t="s">
        <v>22</v>
      </c>
      <c r="B18" s="20">
        <f>SUM(B20:B21)</f>
        <v>49620</v>
      </c>
      <c r="C18" s="21">
        <f>PRODUCT(B18*100/B26)</f>
        <v>54.797243572753779</v>
      </c>
      <c r="D18" s="22">
        <f>SUM(D20:D21)</f>
        <v>28686</v>
      </c>
      <c r="E18" s="23">
        <f>PRODUCT(D18*100/D26)</f>
        <v>60.281169226889695</v>
      </c>
      <c r="F18" s="60">
        <f>SUM(F20:F21)</f>
        <v>20810</v>
      </c>
      <c r="G18" s="61">
        <f>PRODUCT(F18*100/F26)</f>
        <v>48.946279047887856</v>
      </c>
      <c r="H18" s="24">
        <f>SUM(H20:H21)</f>
        <v>9851</v>
      </c>
      <c r="I18" s="25">
        <f>PRODUCT(H18*100/H26)</f>
        <v>61.742400501410216</v>
      </c>
      <c r="J18" s="69">
        <f>SUM(J20:J21)</f>
        <v>10959</v>
      </c>
      <c r="K18" s="70">
        <f>PRODUCT(J18*100/J26)</f>
        <v>41.259741726591621</v>
      </c>
      <c r="L18" s="34"/>
    </row>
    <row r="19" spans="1:12" s="11" customFormat="1" ht="12" customHeight="1" x14ac:dyDescent="0.25">
      <c r="A19" s="37" t="s">
        <v>21</v>
      </c>
      <c r="B19" s="20"/>
      <c r="C19" s="21"/>
      <c r="D19" s="22"/>
      <c r="E19" s="23"/>
      <c r="F19" s="60"/>
      <c r="G19" s="61"/>
      <c r="H19" s="24"/>
      <c r="I19" s="25"/>
      <c r="J19" s="69"/>
      <c r="K19" s="70"/>
      <c r="L19" s="34"/>
    </row>
    <row r="20" spans="1:12" s="11" customFormat="1" ht="15" customHeight="1" x14ac:dyDescent="0.25">
      <c r="A20" s="75" t="s">
        <v>20</v>
      </c>
      <c r="B20" s="76">
        <v>42416</v>
      </c>
      <c r="C20" s="77">
        <f>PRODUCT(B20*100/B26)</f>
        <v>46.841593780369294</v>
      </c>
      <c r="D20" s="78">
        <v>27269</v>
      </c>
      <c r="E20" s="79">
        <f>PRODUCT(D20*100/D26)</f>
        <v>57.303465232101203</v>
      </c>
      <c r="F20" s="80">
        <v>15042</v>
      </c>
      <c r="G20" s="81">
        <f>PRODUCT(F20*100/F26)</f>
        <v>35.379621789443974</v>
      </c>
      <c r="H20" s="82">
        <v>7633</v>
      </c>
      <c r="I20" s="83">
        <f>PRODUCT(H20*100/H26)</f>
        <v>47.840802256345974</v>
      </c>
      <c r="J20" s="84">
        <v>7409</v>
      </c>
      <c r="K20" s="85">
        <f>PRODUCT(J20*100/J26)</f>
        <v>27.894281088814427</v>
      </c>
      <c r="L20" s="34"/>
    </row>
    <row r="21" spans="1:12" s="11" customFormat="1" ht="15" customHeight="1" x14ac:dyDescent="0.25">
      <c r="A21" s="75" t="s">
        <v>19</v>
      </c>
      <c r="B21" s="76">
        <v>7204</v>
      </c>
      <c r="C21" s="77">
        <f>PRODUCT(B21*100/B26)</f>
        <v>7.9556497923844862</v>
      </c>
      <c r="D21" s="78">
        <v>1417</v>
      </c>
      <c r="E21" s="79">
        <f>PRODUCT(D21*100/D26)</f>
        <v>2.9777039947884925</v>
      </c>
      <c r="F21" s="80">
        <v>5768</v>
      </c>
      <c r="G21" s="81">
        <f>PRODUCT(F21*100/F26)</f>
        <v>13.566657258443881</v>
      </c>
      <c r="H21" s="82">
        <v>2218</v>
      </c>
      <c r="I21" s="83">
        <f>PRODUCT(H21*100/H26)</f>
        <v>13.901598245064243</v>
      </c>
      <c r="J21" s="84">
        <v>3550</v>
      </c>
      <c r="K21" s="85">
        <f>PRODUCT(J21*100/J26)</f>
        <v>13.365460637777192</v>
      </c>
      <c r="L21" s="34"/>
    </row>
    <row r="22" spans="1:12" s="11" customFormat="1" ht="15" customHeight="1" x14ac:dyDescent="0.25">
      <c r="A22" s="33" t="s">
        <v>12</v>
      </c>
      <c r="B22" s="20">
        <v>4559</v>
      </c>
      <c r="C22" s="21">
        <f>PRODUCT(B22*100/B26)</f>
        <v>5.034676208145596</v>
      </c>
      <c r="D22" s="22">
        <v>576</v>
      </c>
      <c r="E22" s="23">
        <f>PRODUCT(D22*100/D26)</f>
        <v>1.2104146090318784</v>
      </c>
      <c r="F22" s="60">
        <v>3941</v>
      </c>
      <c r="G22" s="61">
        <f>PRODUCT(F22*100/F26)</f>
        <v>9.2694515006115346</v>
      </c>
      <c r="H22" s="24">
        <v>724</v>
      </c>
      <c r="I22" s="25">
        <f>PRODUCT(H22*100/H26)</f>
        <v>4.5377624569100599</v>
      </c>
      <c r="J22" s="69">
        <v>3217</v>
      </c>
      <c r="K22" s="70">
        <f>PRODUCT(J22*100/J26)</f>
        <v>12.111742780768797</v>
      </c>
      <c r="L22" s="34"/>
    </row>
    <row r="23" spans="1:12" s="11" customFormat="1" ht="15" customHeight="1" x14ac:dyDescent="0.25">
      <c r="A23" s="33" t="s">
        <v>18</v>
      </c>
      <c r="B23" s="20">
        <v>1999</v>
      </c>
      <c r="C23" s="21">
        <f>PRODUCT(B23*100/B26)</f>
        <v>2.2075713402244013</v>
      </c>
      <c r="D23" s="22">
        <v>1518</v>
      </c>
      <c r="E23" s="23">
        <f>PRODUCT(D23*100/D26)</f>
        <v>3.1899468342194295</v>
      </c>
      <c r="F23" s="60">
        <v>477</v>
      </c>
      <c r="G23" s="61">
        <f>PRODUCT(F23*100/F26)</f>
        <v>1.121930567315834</v>
      </c>
      <c r="H23" s="24">
        <v>310</v>
      </c>
      <c r="I23" s="25">
        <f>PRODUCT(H23*100/H26)</f>
        <v>1.9429645879034785</v>
      </c>
      <c r="J23" s="69">
        <v>167</v>
      </c>
      <c r="K23" s="70">
        <f>PRODUCT(J23*100/J26)</f>
        <v>0.62874138774895527</v>
      </c>
      <c r="L23" s="34"/>
    </row>
    <row r="24" spans="1:12" s="11" customFormat="1" ht="15" customHeight="1" x14ac:dyDescent="0.25">
      <c r="A24" s="38" t="s">
        <v>17</v>
      </c>
      <c r="B24" s="20">
        <v>2296</v>
      </c>
      <c r="C24" s="21">
        <f>PRODUCT(B24*100/B26)</f>
        <v>2.5355596784168211</v>
      </c>
      <c r="D24" s="22">
        <v>1152</v>
      </c>
      <c r="E24" s="23">
        <f>PRODUCT(D24*100/D26)</f>
        <v>2.4208292180637567</v>
      </c>
      <c r="F24" s="60">
        <v>1135</v>
      </c>
      <c r="G24" s="61">
        <f>PRODUCT(F24*100/F26)</f>
        <v>2.6695832157305484</v>
      </c>
      <c r="H24" s="24">
        <v>348</v>
      </c>
      <c r="I24" s="25">
        <f>PRODUCT(H24*100/H26)</f>
        <v>2.1811344406142275</v>
      </c>
      <c r="J24" s="69">
        <v>787</v>
      </c>
      <c r="K24" s="70">
        <f>PRODUCT(J24*100/J26)</f>
        <v>2.9629908512480703</v>
      </c>
      <c r="L24" s="34"/>
    </row>
    <row r="25" spans="1:12" s="11" customFormat="1" ht="15" customHeight="1" x14ac:dyDescent="0.25">
      <c r="A25" s="33" t="s">
        <v>16</v>
      </c>
      <c r="B25" s="27">
        <v>21728</v>
      </c>
      <c r="C25" s="28">
        <f>PRODUCT(B25*100/B26)</f>
        <v>23.995052566481139</v>
      </c>
      <c r="D25" s="29">
        <v>6034</v>
      </c>
      <c r="E25" s="30">
        <f>PRODUCT(D25*100/D26)</f>
        <v>12.679933595309643</v>
      </c>
      <c r="F25" s="60">
        <v>15436</v>
      </c>
      <c r="G25" s="63">
        <f>PRODUCT(F25*100/F26)</f>
        <v>36.306331733935458</v>
      </c>
      <c r="H25" s="24">
        <v>4291</v>
      </c>
      <c r="I25" s="25">
        <f>PRODUCT(H25*100/H26)</f>
        <v>26.894390473205892</v>
      </c>
      <c r="J25" s="69">
        <v>11145</v>
      </c>
      <c r="K25" s="70">
        <f>PRODUCT(J25*100/J26)</f>
        <v>41.960016565641354</v>
      </c>
      <c r="L25" s="34"/>
    </row>
    <row r="26" spans="1:12" s="44" customFormat="1" ht="21" customHeight="1" x14ac:dyDescent="0.25">
      <c r="A26" s="39" t="s">
        <v>1</v>
      </c>
      <c r="B26" s="47">
        <v>90552</v>
      </c>
      <c r="C26" s="48">
        <f>SUM(C17+C18+C22+C23+C24+C25)</f>
        <v>100</v>
      </c>
      <c r="D26" s="49">
        <v>47587</v>
      </c>
      <c r="E26" s="40">
        <f>SUM(E17+E18+E22+E23+E24+E25)</f>
        <v>100</v>
      </c>
      <c r="F26" s="65">
        <v>42516</v>
      </c>
      <c r="G26" s="66">
        <f>SUM(G17+G18+G22+G23+G24+G25)</f>
        <v>100</v>
      </c>
      <c r="H26" s="41">
        <v>15955</v>
      </c>
      <c r="I26" s="42">
        <f>SUM(I17+I18+I22+I23+I24+I25)</f>
        <v>100</v>
      </c>
      <c r="J26" s="73">
        <v>26561</v>
      </c>
      <c r="K26" s="74">
        <f>SUM(K17+K18+K22+K23+K24+K25)</f>
        <v>100</v>
      </c>
      <c r="L26" s="43"/>
    </row>
    <row r="27" spans="1:12" s="54" customFormat="1" ht="15" customHeight="1" x14ac:dyDescent="0.2">
      <c r="A27" s="117" t="s">
        <v>32</v>
      </c>
      <c r="B27" s="117"/>
      <c r="C27" s="117"/>
      <c r="D27" s="117"/>
      <c r="E27" s="117"/>
      <c r="F27" s="117"/>
      <c r="G27" s="52"/>
      <c r="H27" s="51"/>
      <c r="I27" s="52"/>
      <c r="J27" s="51"/>
      <c r="K27" s="52"/>
      <c r="L27" s="53"/>
    </row>
    <row r="28" spans="1:12" customFormat="1" ht="14.25" customHeight="1" x14ac:dyDescent="0.25">
      <c r="A28" s="99" t="s">
        <v>33</v>
      </c>
      <c r="B28" s="99"/>
      <c r="C28" s="99"/>
      <c r="D28" s="99"/>
      <c r="E28" s="99"/>
      <c r="F28" s="99"/>
      <c r="G28" s="99"/>
      <c r="H28" s="99"/>
      <c r="I28" s="99"/>
    </row>
    <row r="29" spans="1:12" customFormat="1" ht="12" customHeight="1" x14ac:dyDescent="0.25">
      <c r="A29" s="55" t="s">
        <v>29</v>
      </c>
      <c r="B29" s="3"/>
      <c r="C29" s="3"/>
      <c r="D29" s="3"/>
      <c r="E29" s="3"/>
      <c r="F29" s="3"/>
      <c r="G29" s="3"/>
      <c r="H29" s="3"/>
      <c r="I29" s="3"/>
    </row>
    <row r="30" spans="1:12" ht="15" x14ac:dyDescent="0.25">
      <c r="A30"/>
      <c r="B30"/>
      <c r="C30"/>
      <c r="D30"/>
      <c r="E30"/>
      <c r="F30"/>
      <c r="G30"/>
      <c r="H30"/>
      <c r="I30"/>
      <c r="J30" s="50"/>
      <c r="K30" s="50"/>
    </row>
    <row r="31" spans="1:12" x14ac:dyDescent="0.2">
      <c r="A31" s="87"/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1:12" x14ac:dyDescent="0.2">
      <c r="A32" s="87"/>
      <c r="B32" s="86"/>
      <c r="C32" s="86"/>
      <c r="D32" s="86"/>
      <c r="E32" s="86"/>
      <c r="F32" s="86"/>
      <c r="G32" s="86"/>
      <c r="H32" s="86"/>
      <c r="I32" s="86"/>
      <c r="J32" s="86"/>
      <c r="K32" s="86"/>
    </row>
  </sheetData>
  <mergeCells count="11">
    <mergeCell ref="A2:A5"/>
    <mergeCell ref="J4:K4"/>
    <mergeCell ref="B2:C4"/>
    <mergeCell ref="A28:I28"/>
    <mergeCell ref="A1:K1"/>
    <mergeCell ref="D2:K2"/>
    <mergeCell ref="D3:E4"/>
    <mergeCell ref="F3:G4"/>
    <mergeCell ref="H3:K3"/>
    <mergeCell ref="H4:I4"/>
    <mergeCell ref="A27:F27"/>
  </mergeCells>
  <pageMargins left="0.94488188976377963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A1.3-9</vt:lpstr>
      <vt:lpstr>'Tabelle A1.3-9'!Druckbereich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</dc:creator>
  <cp:lastModifiedBy>Spilles, Petra</cp:lastModifiedBy>
  <cp:lastPrinted>2016-11-23T17:34:52Z</cp:lastPrinted>
  <dcterms:created xsi:type="dcterms:W3CDTF">2010-10-29T12:03:34Z</dcterms:created>
  <dcterms:modified xsi:type="dcterms:W3CDTF">2017-05-10T09:43:32Z</dcterms:modified>
</cp:coreProperties>
</file>