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2" windowWidth="15480" windowHeight="11580"/>
  </bookViews>
  <sheets>
    <sheet name="Tabelle A2.2-1" sheetId="1" r:id="rId1"/>
  </sheets>
  <calcPr calcId="145621"/>
</workbook>
</file>

<file path=xl/calcChain.xml><?xml version="1.0" encoding="utf-8"?>
<calcChain xmlns="http://schemas.openxmlformats.org/spreadsheetml/2006/main">
  <c r="E4" i="1" l="1"/>
  <c r="H4" i="1" l="1"/>
  <c r="G4" i="1" l="1"/>
  <c r="E5" i="1" l="1"/>
  <c r="G8" i="1" l="1"/>
  <c r="G9" i="1"/>
  <c r="G12" i="1"/>
  <c r="G11" i="1"/>
  <c r="G10" i="1"/>
  <c r="G7" i="1"/>
  <c r="G6" i="1"/>
  <c r="G5" i="1"/>
  <c r="E12" i="1"/>
  <c r="E11" i="1"/>
  <c r="E10" i="1"/>
  <c r="E7" i="1"/>
  <c r="E8" i="1"/>
  <c r="E9" i="1"/>
  <c r="E6" i="1"/>
  <c r="H12" i="1" l="1"/>
  <c r="H11" i="1"/>
  <c r="H10" i="1"/>
  <c r="H9" i="1"/>
  <c r="H8" i="1"/>
  <c r="H7" i="1"/>
  <c r="H6" i="1"/>
  <c r="H5" i="1"/>
</calcChain>
</file>

<file path=xl/sharedStrings.xml><?xml version="1.0" encoding="utf-8"?>
<sst xmlns="http://schemas.openxmlformats.org/spreadsheetml/2006/main" count="19" uniqueCount="19">
  <si>
    <t>Ausbildungsplatzangebot</t>
  </si>
  <si>
    <t>Punktschätzung durch PROSIMA</t>
  </si>
  <si>
    <t>Ausbildungsplatznachfrage (erweiterte Definition)</t>
  </si>
  <si>
    <t>Angebots-Nachfrage-Relation (erweiterte Definition)</t>
  </si>
  <si>
    <t>Angebots-Nachfrage-Relation (alte Definition)</t>
  </si>
  <si>
    <t>Ausbildungsplatznachfrage (alte Definition)</t>
  </si>
  <si>
    <t>Neu abgeschlossene Ausbildungsverträge</t>
  </si>
  <si>
    <t>Unbesetzte Ausbildungsplätze</t>
  </si>
  <si>
    <t>Unversorgte Bewerber</t>
  </si>
  <si>
    <t>Noch suchende Bewerber mit Alternative zum 30.09.</t>
  </si>
  <si>
    <t>Untere Grenze des Vertrauensintervalls</t>
  </si>
  <si>
    <t>Obere Grenze des Vertrauensintervalls</t>
  </si>
  <si>
    <t>Ist-Wert 2016</t>
  </si>
  <si>
    <t xml:space="preserve">   Prognose für 2017</t>
  </si>
  <si>
    <t>Veränderung gegenüber 2016</t>
  </si>
  <si>
    <r>
      <t>Standardabweichung der Punktschätzung</t>
    </r>
    <r>
      <rPr>
        <vertAlign val="superscript"/>
        <sz val="9"/>
        <color theme="1"/>
        <rFont val="Calibri"/>
        <family val="2"/>
        <scheme val="minor"/>
      </rPr>
      <t>1</t>
    </r>
  </si>
  <si>
    <r>
      <rPr>
        <vertAlign val="superscript"/>
        <sz val="9"/>
        <color theme="1"/>
        <rFont val="Calibri"/>
        <family val="2"/>
        <scheme val="minor"/>
      </rPr>
      <t>1</t>
    </r>
    <r>
      <rPr>
        <sz val="9"/>
        <color theme="1"/>
        <rFont val="Calibri"/>
        <family val="2"/>
        <scheme val="minor"/>
      </rPr>
      <t xml:space="preserve"> Maß für die Unsicherheit der Punktschätzung. Durch Verdoppelung der Standardabweichung lässt sich ungefähr der Wertebereich nach unten und oben abschätzen (Vertrauensintervall), innerhalb dessen der wahre Wert zu vermuten ist (bei fünfprozentiger Irrtumswahrscheinlichkeit).</t>
    </r>
  </si>
  <si>
    <r>
      <rPr>
        <b/>
        <sz val="11"/>
        <color theme="3"/>
        <rFont val="Calibri"/>
        <family val="2"/>
        <scheme val="minor"/>
      </rPr>
      <t>Tabelle A2.2-1:</t>
    </r>
    <r>
      <rPr>
        <sz val="11"/>
        <color rgb="FF0070C0"/>
        <rFont val="Calibri"/>
        <family val="2"/>
        <scheme val="minor"/>
      </rPr>
      <t xml:space="preserve"> </t>
    </r>
    <r>
      <rPr>
        <sz val="11"/>
        <color theme="1"/>
        <rFont val="Calibri"/>
        <family val="2"/>
        <scheme val="minor"/>
      </rPr>
      <t xml:space="preserve">Einschätzung der Ausbildungsmarktentwicklung zum 30.09.2017 (Angaben in Tsd.) </t>
    </r>
  </si>
  <si>
    <t>Quelle: Bundesinstitut für Berufsbildung, Bundesagentur für Arbeit, Lösch/Maier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</si>
</sst>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2" x14ac:knownFonts="1">
    <font>
      <sz val="11"/>
      <color theme="1"/>
      <name val="Calibri"/>
      <family val="2"/>
      <scheme val="minor"/>
    </font>
    <font>
      <sz val="9"/>
      <color theme="1"/>
      <name val="Calibri"/>
      <family val="2"/>
      <scheme val="minor"/>
    </font>
    <font>
      <vertAlign val="superscript"/>
      <sz val="9"/>
      <color theme="1"/>
      <name val="Calibri"/>
      <family val="2"/>
      <scheme val="minor"/>
    </font>
    <font>
      <sz val="11"/>
      <color rgb="FF0070C0"/>
      <name val="Calibri"/>
      <family val="2"/>
      <scheme val="minor"/>
    </font>
    <font>
      <sz val="11"/>
      <color rgb="FF7030A0"/>
      <name val="Calibri"/>
      <family val="2"/>
      <scheme val="minor"/>
    </font>
    <font>
      <sz val="11"/>
      <color rgb="FFC00000"/>
      <name val="Calibri"/>
      <family val="2"/>
      <scheme val="minor"/>
    </font>
    <font>
      <sz val="11"/>
      <color theme="3"/>
      <name val="Calibri"/>
      <family val="2"/>
      <scheme val="minor"/>
    </font>
    <font>
      <b/>
      <sz val="11"/>
      <color theme="3"/>
      <name val="Calibri"/>
      <family val="2"/>
      <scheme val="minor"/>
    </font>
    <font>
      <b/>
      <sz val="11"/>
      <color rgb="FFC00000"/>
      <name val="Calibri"/>
      <family val="2"/>
      <scheme val="minor"/>
    </font>
    <font>
      <b/>
      <sz val="11"/>
      <color rgb="FF7030A0"/>
      <name val="Calibri"/>
      <family val="2"/>
      <scheme val="minor"/>
    </font>
    <font>
      <b/>
      <sz val="12"/>
      <color theme="1"/>
      <name val="Calibri"/>
      <family val="2"/>
      <scheme val="minor"/>
    </font>
    <font>
      <b/>
      <sz val="9"/>
      <color theme="1"/>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7" tint="0.79998168889431442"/>
        <bgColor indexed="64"/>
      </patternFill>
    </fill>
    <fill>
      <patternFill patternType="solid">
        <fgColor theme="0" tint="-0.14996795556505021"/>
        <bgColor indexed="64"/>
      </patternFill>
    </fill>
    <fill>
      <patternFill patternType="solid">
        <fgColor theme="5" tint="0.79998168889431442"/>
        <bgColor indexed="64"/>
      </patternFill>
    </fill>
    <fill>
      <patternFill patternType="solid">
        <fgColor theme="0" tint="-4.9989318521683403E-2"/>
        <bgColor indexed="64"/>
      </patternFill>
    </fill>
  </fills>
  <borders count="5">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s>
  <cellStyleXfs count="1">
    <xf numFmtId="0" fontId="0" fillId="0" borderId="0"/>
  </cellStyleXfs>
  <cellXfs count="52">
    <xf numFmtId="0" fontId="0" fillId="0" borderId="0" xfId="0"/>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xf>
    <xf numFmtId="0" fontId="1" fillId="0" borderId="0" xfId="0" applyFont="1" applyFill="1" applyAlignment="1">
      <alignment horizontal="left" vertical="top"/>
    </xf>
    <xf numFmtId="0" fontId="1" fillId="0" borderId="0" xfId="0" applyFont="1" applyFill="1" applyAlignment="1">
      <alignment horizontal="left" vertical="top" wrapText="1"/>
    </xf>
    <xf numFmtId="0" fontId="1" fillId="0" borderId="0" xfId="0" applyFont="1" applyFill="1" applyAlignment="1">
      <alignment horizontal="center" vertical="top"/>
    </xf>
    <xf numFmtId="0" fontId="6" fillId="2" borderId="2" xfId="0" applyFont="1" applyFill="1" applyBorder="1" applyAlignment="1">
      <alignment horizontal="left" vertical="center"/>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center" vertical="center"/>
    </xf>
    <xf numFmtId="164" fontId="6" fillId="2" borderId="3" xfId="0" applyNumberFormat="1" applyFont="1" applyFill="1" applyBorder="1" applyAlignment="1">
      <alignment horizontal="center" vertical="center"/>
    </xf>
    <xf numFmtId="164" fontId="4" fillId="3" borderId="1" xfId="0" applyNumberFormat="1" applyFont="1" applyFill="1" applyBorder="1" applyAlignment="1">
      <alignment horizontal="center" vertical="center"/>
    </xf>
    <xf numFmtId="164" fontId="4" fillId="3" borderId="3" xfId="0" applyNumberFormat="1" applyFont="1" applyFill="1" applyBorder="1" applyAlignment="1">
      <alignment horizontal="center" vertical="center"/>
    </xf>
    <xf numFmtId="164" fontId="4" fillId="4" borderId="1" xfId="0" applyNumberFormat="1" applyFont="1" applyFill="1" applyBorder="1" applyAlignment="1">
      <alignment horizontal="center" vertical="center"/>
    </xf>
    <xf numFmtId="164" fontId="4" fillId="4" borderId="3" xfId="0" applyNumberFormat="1" applyFont="1" applyFill="1" applyBorder="1" applyAlignment="1">
      <alignment horizontal="center" vertical="center"/>
    </xf>
    <xf numFmtId="164" fontId="5" fillId="5" borderId="1" xfId="0" applyNumberFormat="1" applyFont="1" applyFill="1" applyBorder="1" applyAlignment="1">
      <alignment horizontal="center" vertical="center"/>
    </xf>
    <xf numFmtId="164" fontId="5" fillId="5" borderId="3" xfId="0" applyNumberFormat="1" applyFont="1" applyFill="1" applyBorder="1" applyAlignment="1">
      <alignment horizontal="center" vertical="center"/>
    </xf>
    <xf numFmtId="0" fontId="1" fillId="6" borderId="1" xfId="0" applyFont="1" applyFill="1" applyBorder="1" applyAlignment="1">
      <alignment horizontal="center" vertical="center" wrapText="1"/>
    </xf>
    <xf numFmtId="0" fontId="1" fillId="6" borderId="3" xfId="0" applyFont="1" applyFill="1" applyBorder="1" applyAlignment="1">
      <alignment horizontal="center" vertical="center" wrapText="1"/>
    </xf>
    <xf numFmtId="164" fontId="1" fillId="0" borderId="0" xfId="0" applyNumberFormat="1" applyFont="1" applyFill="1" applyAlignment="1">
      <alignment horizontal="left" vertical="center"/>
    </xf>
    <xf numFmtId="164" fontId="7" fillId="2" borderId="1" xfId="0" applyNumberFormat="1" applyFont="1" applyFill="1" applyBorder="1" applyAlignment="1">
      <alignment horizontal="center" vertical="center"/>
    </xf>
    <xf numFmtId="164" fontId="8" fillId="5" borderId="1" xfId="0" applyNumberFormat="1" applyFont="1" applyFill="1" applyBorder="1" applyAlignment="1">
      <alignment horizontal="center" vertical="center"/>
    </xf>
    <xf numFmtId="164" fontId="9" fillId="3" borderId="1" xfId="0" applyNumberFormat="1" applyFont="1" applyFill="1" applyBorder="1" applyAlignment="1">
      <alignment horizontal="center" vertical="center"/>
    </xf>
    <xf numFmtId="164" fontId="9" fillId="4" borderId="1" xfId="0" applyNumberFormat="1" applyFont="1" applyFill="1" applyBorder="1" applyAlignment="1">
      <alignment horizontal="center" vertical="center"/>
    </xf>
    <xf numFmtId="0" fontId="11" fillId="6" borderId="1" xfId="0" applyFont="1" applyFill="1" applyBorder="1" applyAlignment="1">
      <alignment horizontal="center" vertical="center" wrapText="1"/>
    </xf>
    <xf numFmtId="164" fontId="1" fillId="0" borderId="0" xfId="0" applyNumberFormat="1" applyFont="1" applyFill="1" applyAlignment="1">
      <alignment horizontal="left" vertical="top"/>
    </xf>
    <xf numFmtId="165" fontId="7" fillId="2" borderId="1" xfId="0" applyNumberFormat="1" applyFont="1" applyFill="1" applyBorder="1" applyAlignment="1">
      <alignment horizontal="center" vertical="center"/>
    </xf>
    <xf numFmtId="165" fontId="8" fillId="5" borderId="1" xfId="0" applyNumberFormat="1" applyFont="1" applyFill="1" applyBorder="1" applyAlignment="1">
      <alignment horizontal="center" vertical="center"/>
    </xf>
    <xf numFmtId="165" fontId="9" fillId="3" borderId="1" xfId="0" applyNumberFormat="1" applyFont="1" applyFill="1" applyBorder="1" applyAlignment="1">
      <alignment horizontal="center" vertical="center"/>
    </xf>
    <xf numFmtId="165" fontId="9" fillId="4" borderId="1" xfId="0" applyNumberFormat="1" applyFont="1" applyFill="1" applyBorder="1" applyAlignment="1">
      <alignment horizontal="center" vertical="center"/>
    </xf>
    <xf numFmtId="164" fontId="6" fillId="2" borderId="3" xfId="0" quotePrefix="1" applyNumberFormat="1" applyFont="1" applyFill="1" applyBorder="1" applyAlignment="1">
      <alignment horizontal="center"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6" borderId="2" xfId="0" applyFont="1" applyFill="1" applyBorder="1" applyAlignment="1">
      <alignment horizontal="left" vertical="center" wrapText="1"/>
    </xf>
    <xf numFmtId="0" fontId="0" fillId="6" borderId="1" xfId="0" applyFill="1" applyBorder="1" applyAlignment="1">
      <alignment vertical="center" wrapText="1"/>
    </xf>
    <xf numFmtId="0" fontId="0" fillId="6" borderId="3" xfId="0" applyFill="1" applyBorder="1" applyAlignment="1">
      <alignment vertical="center" wrapText="1"/>
    </xf>
    <xf numFmtId="0" fontId="4" fillId="3" borderId="2" xfId="0" applyFont="1" applyFill="1" applyBorder="1" applyAlignment="1">
      <alignment horizontal="left" vertical="center" wrapText="1"/>
    </xf>
    <xf numFmtId="0" fontId="4" fillId="3" borderId="1"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1" xfId="0" applyFont="1" applyFill="1" applyBorder="1" applyAlignment="1">
      <alignment horizontal="left" vertical="center" wrapText="1"/>
    </xf>
    <xf numFmtId="0" fontId="1" fillId="6" borderId="2" xfId="0" applyFont="1" applyFill="1" applyBorder="1" applyAlignment="1">
      <alignment horizontal="center" vertical="center" wrapText="1"/>
    </xf>
    <xf numFmtId="0" fontId="0" fillId="6" borderId="1" xfId="0" applyFill="1" applyBorder="1" applyAlignment="1">
      <alignment horizontal="center" vertical="center" wrapText="1"/>
    </xf>
    <xf numFmtId="0" fontId="0" fillId="6" borderId="2" xfId="0" applyFill="1" applyBorder="1" applyAlignment="1">
      <alignment horizontal="center" vertical="center" wrapText="1"/>
    </xf>
    <xf numFmtId="0" fontId="10" fillId="6" borderId="1" xfId="0" applyFont="1" applyFill="1" applyBorder="1" applyAlignment="1">
      <alignment horizontal="center" vertical="center" wrapText="1"/>
    </xf>
    <xf numFmtId="0" fontId="4" fillId="3" borderId="1" xfId="0" applyFont="1" applyFill="1" applyBorder="1" applyAlignment="1">
      <alignment horizontal="left" wrapText="1"/>
    </xf>
    <xf numFmtId="0" fontId="4" fillId="4" borderId="2" xfId="0" applyFont="1" applyFill="1" applyBorder="1" applyAlignment="1">
      <alignment horizontal="left" vertical="center" wrapText="1"/>
    </xf>
    <xf numFmtId="0" fontId="0" fillId="4" borderId="1" xfId="0" applyFont="1" applyFill="1" applyBorder="1" applyAlignment="1">
      <alignment horizontal="left" wrapText="1"/>
    </xf>
    <xf numFmtId="0" fontId="6" fillId="2" borderId="2" xfId="0" applyFont="1" applyFill="1" applyBorder="1" applyAlignment="1">
      <alignment horizontal="left" vertical="center" wrapText="1"/>
    </xf>
    <xf numFmtId="0" fontId="0" fillId="0" borderId="1" xfId="0" applyFont="1" applyBorder="1" applyAlignment="1">
      <alignment horizontal="left" vertical="center" wrapText="1"/>
    </xf>
    <xf numFmtId="0" fontId="10" fillId="6" borderId="3" xfId="0" applyFont="1" applyFill="1" applyBorder="1" applyAlignment="1">
      <alignment horizontal="center" vertical="center" wrapText="1"/>
    </xf>
    <xf numFmtId="0" fontId="10" fillId="6" borderId="4" xfId="0" applyFont="1" applyFill="1" applyBorder="1" applyAlignment="1">
      <alignment horizontal="center" vertical="center"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5"/>
  <sheetViews>
    <sheetView tabSelected="1" topLeftCell="B4" zoomScaleNormal="100" zoomScaleSheetLayoutView="90" workbookViewId="0">
      <selection activeCell="C16" sqref="C16"/>
    </sheetView>
  </sheetViews>
  <sheetFormatPr baseColWidth="10" defaultColWidth="11.44140625" defaultRowHeight="20.25" customHeight="1" x14ac:dyDescent="0.3"/>
  <cols>
    <col min="1" max="1" width="3.33203125" style="4" customWidth="1"/>
    <col min="2" max="2" width="2.88671875" style="4" customWidth="1"/>
    <col min="3" max="3" width="38.44140625" style="5" customWidth="1"/>
    <col min="4" max="5" width="17.88671875" style="6" customWidth="1"/>
    <col min="6" max="8" width="18.5546875" style="4" customWidth="1"/>
    <col min="9" max="9" width="18.33203125" style="4" customWidth="1"/>
    <col min="10" max="16384" width="11.44140625" style="4"/>
  </cols>
  <sheetData>
    <row r="1" spans="2:13" s="1" customFormat="1" ht="36.75" customHeight="1" x14ac:dyDescent="0.3">
      <c r="B1" s="31" t="s">
        <v>17</v>
      </c>
      <c r="C1" s="32"/>
      <c r="D1" s="32"/>
      <c r="E1" s="32"/>
      <c r="F1" s="32"/>
      <c r="G1" s="32"/>
      <c r="H1" s="32"/>
      <c r="I1" s="32"/>
    </row>
    <row r="2" spans="2:13" s="1" customFormat="1" ht="20.25" customHeight="1" x14ac:dyDescent="0.3">
      <c r="B2" s="41"/>
      <c r="C2" s="42"/>
      <c r="D2" s="44" t="s">
        <v>12</v>
      </c>
      <c r="E2" s="50" t="s">
        <v>13</v>
      </c>
      <c r="F2" s="51"/>
      <c r="G2" s="51"/>
      <c r="H2" s="51"/>
      <c r="I2" s="51"/>
    </row>
    <row r="3" spans="2:13" s="2" customFormat="1" ht="57" customHeight="1" x14ac:dyDescent="0.3">
      <c r="B3" s="43"/>
      <c r="C3" s="42"/>
      <c r="D3" s="44"/>
      <c r="E3" s="17" t="s">
        <v>10</v>
      </c>
      <c r="F3" s="24" t="s">
        <v>1</v>
      </c>
      <c r="G3" s="17" t="s">
        <v>11</v>
      </c>
      <c r="H3" s="24" t="s">
        <v>14</v>
      </c>
      <c r="I3" s="18" t="s">
        <v>15</v>
      </c>
    </row>
    <row r="4" spans="2:13" s="3" customFormat="1" ht="36" customHeight="1" x14ac:dyDescent="0.25">
      <c r="B4" s="7" t="s">
        <v>0</v>
      </c>
      <c r="C4" s="8"/>
      <c r="D4" s="20">
        <v>563.80399999999997</v>
      </c>
      <c r="E4" s="9">
        <f>F4-1.96*I4</f>
        <v>542.9967868</v>
      </c>
      <c r="F4" s="20">
        <v>560.05010000000004</v>
      </c>
      <c r="G4" s="9">
        <f>F4+1.96*I4</f>
        <v>577.10341320000009</v>
      </c>
      <c r="H4" s="26">
        <f>F4-D4</f>
        <v>-3.7538999999999305</v>
      </c>
      <c r="I4" s="30">
        <v>8.7006700000000006</v>
      </c>
    </row>
    <row r="5" spans="2:13" s="3" customFormat="1" ht="36" customHeight="1" x14ac:dyDescent="0.3">
      <c r="B5" s="48" t="s">
        <v>7</v>
      </c>
      <c r="C5" s="49"/>
      <c r="D5" s="20">
        <v>43.478000000000002</v>
      </c>
      <c r="E5" s="9">
        <f>F5-1.96*I5</f>
        <v>27.454289689507547</v>
      </c>
      <c r="F5" s="20">
        <v>36.917459999999998</v>
      </c>
      <c r="G5" s="9">
        <f>F5+1.96*I5</f>
        <v>46.38063031049245</v>
      </c>
      <c r="H5" s="26">
        <f t="shared" ref="H5:H12" si="0">F5-D5</f>
        <v>-6.5605400000000031</v>
      </c>
      <c r="I5" s="10">
        <v>4.8281481175981904</v>
      </c>
    </row>
    <row r="6" spans="2:13" s="3" customFormat="1" ht="36" customHeight="1" x14ac:dyDescent="0.25">
      <c r="B6" s="39" t="s">
        <v>2</v>
      </c>
      <c r="C6" s="40"/>
      <c r="D6" s="21">
        <v>600.92899999999997</v>
      </c>
      <c r="E6" s="15">
        <f>F6-1.96*I6</f>
        <v>587.69321269180546</v>
      </c>
      <c r="F6" s="21">
        <v>604.78020000000004</v>
      </c>
      <c r="G6" s="15">
        <f>F6+1.96*I6</f>
        <v>621.86718730819462</v>
      </c>
      <c r="H6" s="27">
        <f t="shared" si="0"/>
        <v>3.8512000000000626</v>
      </c>
      <c r="I6" s="16">
        <v>8.7178506674462408</v>
      </c>
    </row>
    <row r="7" spans="2:13" s="3" customFormat="1" ht="36" customHeight="1" x14ac:dyDescent="0.25">
      <c r="B7" s="39" t="s">
        <v>5</v>
      </c>
      <c r="C7" s="40"/>
      <c r="D7" s="21">
        <v>540.87599999999998</v>
      </c>
      <c r="E7" s="15">
        <f t="shared" ref="E7:E12" si="1">F7-1.96*I7</f>
        <v>526.06724110090909</v>
      </c>
      <c r="F7" s="21">
        <v>542.59069999999997</v>
      </c>
      <c r="G7" s="15">
        <f>F7+1.96*I7</f>
        <v>559.11415889909085</v>
      </c>
      <c r="H7" s="27">
        <f t="shared" si="0"/>
        <v>1.7146999999999935</v>
      </c>
      <c r="I7" s="16">
        <v>8.4303361730055393</v>
      </c>
    </row>
    <row r="8" spans="2:13" s="3" customFormat="1" ht="36" customHeight="1" x14ac:dyDescent="0.25">
      <c r="B8" s="39" t="s">
        <v>8</v>
      </c>
      <c r="C8" s="40"/>
      <c r="D8" s="21">
        <v>20.55</v>
      </c>
      <c r="E8" s="15">
        <f t="shared" si="1"/>
        <v>16.708672083954294</v>
      </c>
      <c r="F8" s="21">
        <v>19.45804</v>
      </c>
      <c r="G8" s="15">
        <f t="shared" ref="G8:G9" si="2">F8+1.96*I8</f>
        <v>22.207407916045707</v>
      </c>
      <c r="H8" s="27">
        <f t="shared" si="0"/>
        <v>-1.0919600000000003</v>
      </c>
      <c r="I8" s="16">
        <v>1.4027387326763801</v>
      </c>
      <c r="L8" s="19"/>
      <c r="M8" s="19"/>
    </row>
    <row r="9" spans="2:13" s="3" customFormat="1" ht="36" customHeight="1" x14ac:dyDescent="0.25">
      <c r="B9" s="39" t="s">
        <v>9</v>
      </c>
      <c r="C9" s="40"/>
      <c r="D9" s="21">
        <v>60.052999999999997</v>
      </c>
      <c r="E9" s="15">
        <f t="shared" si="1"/>
        <v>58.367078895519107</v>
      </c>
      <c r="F9" s="21">
        <v>62.189570000000003</v>
      </c>
      <c r="G9" s="15">
        <f t="shared" si="2"/>
        <v>66.012061104480892</v>
      </c>
      <c r="H9" s="27">
        <f t="shared" si="0"/>
        <v>2.1365700000000061</v>
      </c>
      <c r="I9" s="16">
        <v>1.95025056351066</v>
      </c>
    </row>
    <row r="10" spans="2:13" s="3" customFormat="1" ht="36" customHeight="1" x14ac:dyDescent="0.25">
      <c r="B10" s="37" t="s">
        <v>3</v>
      </c>
      <c r="C10" s="38"/>
      <c r="D10" s="22">
        <v>93.822065501914494</v>
      </c>
      <c r="E10" s="11">
        <f t="shared" si="1"/>
        <v>90.772407507901463</v>
      </c>
      <c r="F10" s="22">
        <v>92.603899999999996</v>
      </c>
      <c r="G10" s="11">
        <f>F10+1.96*I10</f>
        <v>94.435392492098529</v>
      </c>
      <c r="H10" s="28">
        <f t="shared" si="0"/>
        <v>-1.2181655019144983</v>
      </c>
      <c r="I10" s="12">
        <v>0.93443494494823398</v>
      </c>
    </row>
    <row r="11" spans="2:13" ht="36" customHeight="1" x14ac:dyDescent="0.25">
      <c r="B11" s="37" t="s">
        <v>4</v>
      </c>
      <c r="C11" s="45"/>
      <c r="D11" s="22">
        <v>104.239049246037</v>
      </c>
      <c r="E11" s="11">
        <f t="shared" si="1"/>
        <v>101.24493421379309</v>
      </c>
      <c r="F11" s="22">
        <v>103.2178</v>
      </c>
      <c r="G11" s="11">
        <f>F11+1.96*I11</f>
        <v>105.19066578620691</v>
      </c>
      <c r="H11" s="28">
        <f t="shared" si="0"/>
        <v>-1.0212492460370015</v>
      </c>
      <c r="I11" s="12">
        <v>1.0065641766361799</v>
      </c>
      <c r="K11" s="3"/>
    </row>
    <row r="12" spans="2:13" ht="36" customHeight="1" x14ac:dyDescent="0.3">
      <c r="B12" s="46" t="s">
        <v>6</v>
      </c>
      <c r="C12" s="47"/>
      <c r="D12" s="23">
        <v>520.32600000000002</v>
      </c>
      <c r="E12" s="13">
        <f t="shared" si="1"/>
        <v>507.09610617818555</v>
      </c>
      <c r="F12" s="23">
        <v>523.13260000000002</v>
      </c>
      <c r="G12" s="13">
        <f>F12+1.96*I12</f>
        <v>539.1690938218145</v>
      </c>
      <c r="H12" s="29">
        <f t="shared" si="0"/>
        <v>2.8066000000000031</v>
      </c>
      <c r="I12" s="14">
        <v>8.1818846029665693</v>
      </c>
      <c r="K12" s="3"/>
    </row>
    <row r="13" spans="2:13" ht="43.5" customHeight="1" x14ac:dyDescent="0.3">
      <c r="B13" s="34" t="s">
        <v>16</v>
      </c>
      <c r="C13" s="35"/>
      <c r="D13" s="35"/>
      <c r="E13" s="35"/>
      <c r="F13" s="35"/>
      <c r="G13" s="35"/>
      <c r="H13" s="35"/>
      <c r="I13" s="36"/>
    </row>
    <row r="14" spans="2:13" ht="29.25" customHeight="1" x14ac:dyDescent="0.3">
      <c r="B14" s="33" t="s">
        <v>18</v>
      </c>
      <c r="C14" s="32"/>
      <c r="D14" s="32"/>
      <c r="E14" s="32"/>
      <c r="F14" s="32"/>
      <c r="G14" s="32"/>
      <c r="H14" s="32"/>
      <c r="I14" s="32"/>
    </row>
    <row r="15" spans="2:13" ht="20.25" customHeight="1" x14ac:dyDescent="0.3">
      <c r="F15" s="25"/>
    </row>
  </sheetData>
  <mergeCells count="14">
    <mergeCell ref="B1:I1"/>
    <mergeCell ref="B14:I14"/>
    <mergeCell ref="B13:I13"/>
    <mergeCell ref="B10:C10"/>
    <mergeCell ref="B6:C6"/>
    <mergeCell ref="B2:C3"/>
    <mergeCell ref="D2:D3"/>
    <mergeCell ref="B7:C7"/>
    <mergeCell ref="B11:C11"/>
    <mergeCell ref="B12:C12"/>
    <mergeCell ref="B5:C5"/>
    <mergeCell ref="B8:C8"/>
    <mergeCell ref="B9:C9"/>
    <mergeCell ref="E2:I2"/>
  </mergeCells>
  <pageMargins left="0.70866141732283472" right="0.70866141732283472" top="0.78740157480314965" bottom="0.78740157480314965" header="0.31496062992125984" footer="0.31496062992125984"/>
  <pageSetup paperSize="9" scale="84" orientation="landscape" r:id="rId1"/>
  <headerFooter>
    <oddFooter>&amp;R&amp;8BIBB/A 2/Stand: 27.02.2014</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 A2.2-1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Ulrich</dc:creator>
  <cp:lastModifiedBy>Friedrich, Michael</cp:lastModifiedBy>
  <cp:lastPrinted>2017-02-09T07:32:16Z</cp:lastPrinted>
  <dcterms:created xsi:type="dcterms:W3CDTF">2010-02-05T09:43:18Z</dcterms:created>
  <dcterms:modified xsi:type="dcterms:W3CDTF">2017-02-23T10:52:25Z</dcterms:modified>
</cp:coreProperties>
</file>