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8912" windowHeight="8076" tabRatio="709"/>
  </bookViews>
  <sheets>
    <sheet name="Tabelle A7.1-10 Internet" sheetId="7" r:id="rId1"/>
  </sheets>
  <definedNames>
    <definedName name="_xlnm.Print_Area" localSheetId="0">'Tabelle A7.1-10 Internet'!$A$1:$M$37</definedName>
  </definedNames>
  <calcPr calcId="145621"/>
</workbook>
</file>

<file path=xl/calcChain.xml><?xml version="1.0" encoding="utf-8"?>
<calcChain xmlns="http://schemas.openxmlformats.org/spreadsheetml/2006/main">
  <c r="L20" i="7" l="1"/>
  <c r="L15" i="7"/>
  <c r="L13" i="7"/>
  <c r="L8" i="7"/>
  <c r="L27" i="7"/>
  <c r="L26" i="7"/>
  <c r="L25" i="7"/>
  <c r="L24" i="7"/>
  <c r="L23" i="7"/>
  <c r="L22" i="7"/>
  <c r="L21" i="7"/>
  <c r="L19" i="7"/>
  <c r="L18" i="7"/>
  <c r="L17" i="7"/>
  <c r="L16" i="7"/>
  <c r="L14" i="7"/>
  <c r="L12" i="7"/>
  <c r="L11" i="7"/>
  <c r="L10" i="7"/>
  <c r="L9" i="7"/>
  <c r="L7" i="7"/>
  <c r="L6" i="7"/>
  <c r="K27" i="7" l="1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J27" i="7" l="1"/>
  <c r="F26" i="7"/>
  <c r="B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26" i="7" l="1"/>
  <c r="F35" i="7"/>
  <c r="F36" i="7" s="1"/>
  <c r="B35" i="7"/>
  <c r="B36" i="7" s="1"/>
</calcChain>
</file>

<file path=xl/sharedStrings.xml><?xml version="1.0" encoding="utf-8"?>
<sst xmlns="http://schemas.openxmlformats.org/spreadsheetml/2006/main" count="48" uniqueCount="37">
  <si>
    <t>Bauwirtschaft</t>
  </si>
  <si>
    <t>Einzelhandel, Tankstellen</t>
  </si>
  <si>
    <t>Medizinische Dienstleistungen</t>
  </si>
  <si>
    <t>Pflegerische Dienstleistungen</t>
  </si>
  <si>
    <t>Private Haushalte</t>
  </si>
  <si>
    <t>exterritoriale Organisationen</t>
  </si>
  <si>
    <t>Ingesamt</t>
  </si>
  <si>
    <t>keine Zuordnung möglich</t>
  </si>
  <si>
    <t>keine Angabe</t>
  </si>
  <si>
    <t>Chemie, Pharmazie</t>
  </si>
  <si>
    <t>Metall-, Elektrogewerbe</t>
  </si>
  <si>
    <t>Maschinen-, Automobilbau</t>
  </si>
  <si>
    <t>Forschung, Entwicklung</t>
  </si>
  <si>
    <t>Erziehung, Unterricht</t>
  </si>
  <si>
    <t>Landwirtschaft, Bergbau</t>
  </si>
  <si>
    <t>Beschäftigte</t>
  </si>
  <si>
    <t>Auszubildende</t>
  </si>
  <si>
    <t>Ausbildungsquote</t>
  </si>
  <si>
    <t>abs.</t>
  </si>
  <si>
    <t>%-Pkte</t>
  </si>
  <si>
    <t>Wirtschaftssektoren</t>
  </si>
  <si>
    <t>Finanz-, rechts-, wohnungs-wirtschaftl. Dienstleistungen</t>
  </si>
  <si>
    <t>Beherbergung, Gastronomie</t>
  </si>
  <si>
    <t xml:space="preserve">Energie-/Wasserversorgung </t>
  </si>
  <si>
    <t>Sonstige wirtschaftsbezogene Dienstl. (Zeitarbeit etc.)</t>
  </si>
  <si>
    <t>Herstellung sonstiger Güter (Nahrung, Papier, Holz etc.)</t>
  </si>
  <si>
    <t>Kraftfahrzeug-, Großhandel</t>
  </si>
  <si>
    <t>Information, Kommunikation</t>
  </si>
  <si>
    <t>Kollektive Dienstleistungen (Verwaltung etc.)</t>
  </si>
  <si>
    <t xml:space="preserve">Verkehr, Luftfahrt, Lagerei </t>
  </si>
  <si>
    <t>2014 bis 2015</t>
  </si>
  <si>
    <t>Sonstige persönliche Dienstleistungen (Friseur etc.)</t>
  </si>
  <si>
    <t>Quelle: Betriebsdatei der Beschäftigungsstatistik der Bundesagentur für Arbeit; Stichtag jeweils 31. Dezember; Berechnungen des Bundesinstituts für Berufsbildung</t>
  </si>
  <si>
    <t>in %</t>
  </si>
  <si>
    <t>Tabelle A7.1-10 Internet: Beschäftigte, Auszubildende und Ausbildungsquote nach Wirtschaftssektoren zwischen 2007, 2014 und 2015 in Deutschland</t>
  </si>
  <si>
    <t>Insgesamt</t>
  </si>
  <si>
    <t>Sonstige Bereiche, keine Angabe, keine Zuordnung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</si>
</sst>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thin">
        <color theme="4" tint="-0.24994659260841701"/>
      </right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thin">
        <color theme="4" tint="-0.24994659260841701"/>
      </right>
      <top/>
      <bottom style="medium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1" xfId="0" applyFont="1" applyFill="1" applyBorder="1" applyAlignment="1"/>
    <xf numFmtId="1" fontId="3" fillId="0" borderId="0" xfId="0" applyNumberFormat="1" applyFont="1"/>
    <xf numFmtId="1" fontId="2" fillId="0" borderId="0" xfId="0" applyNumberFormat="1" applyFont="1"/>
    <xf numFmtId="1" fontId="4" fillId="0" borderId="0" xfId="0" applyNumberFormat="1" applyFont="1"/>
    <xf numFmtId="1" fontId="5" fillId="0" borderId="0" xfId="0" applyNumberFormat="1" applyFont="1"/>
    <xf numFmtId="3" fontId="3" fillId="0" borderId="0" xfId="0" applyNumberFormat="1" applyFont="1"/>
    <xf numFmtId="0" fontId="3" fillId="2" borderId="6" xfId="0" applyFont="1" applyFill="1" applyBorder="1"/>
    <xf numFmtId="0" fontId="1" fillId="2" borderId="7" xfId="0" applyFont="1" applyFill="1" applyBorder="1"/>
    <xf numFmtId="0" fontId="1" fillId="2" borderId="0" xfId="0" applyFont="1" applyFill="1" applyBorder="1"/>
    <xf numFmtId="0" fontId="1" fillId="2" borderId="9" xfId="0" applyFont="1" applyFill="1" applyBorder="1"/>
    <xf numFmtId="0" fontId="3" fillId="2" borderId="10" xfId="0" applyFont="1" applyFill="1" applyBorder="1" applyAlignment="1">
      <alignment horizontal="right"/>
    </xf>
    <xf numFmtId="0" fontId="3" fillId="2" borderId="11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0" fontId="3" fillId="2" borderId="13" xfId="0" applyFont="1" applyFill="1" applyBorder="1" applyAlignment="1">
      <alignment horizontal="right"/>
    </xf>
    <xf numFmtId="49" fontId="1" fillId="2" borderId="14" xfId="0" applyNumberFormat="1" applyFont="1" applyFill="1" applyBorder="1" applyAlignment="1">
      <alignment horizontal="right"/>
    </xf>
    <xf numFmtId="3" fontId="1" fillId="2" borderId="10" xfId="0" applyNumberFormat="1" applyFont="1" applyFill="1" applyBorder="1"/>
    <xf numFmtId="3" fontId="1" fillId="2" borderId="11" xfId="0" applyNumberFormat="1" applyFont="1" applyFill="1" applyBorder="1"/>
    <xf numFmtId="164" fontId="1" fillId="2" borderId="11" xfId="0" applyNumberFormat="1" applyFont="1" applyFill="1" applyBorder="1"/>
    <xf numFmtId="164" fontId="1" fillId="2" borderId="10" xfId="0" applyNumberFormat="1" applyFont="1" applyFill="1" applyBorder="1"/>
    <xf numFmtId="164" fontId="1" fillId="2" borderId="13" xfId="0" applyNumberFormat="1" applyFont="1" applyFill="1" applyBorder="1"/>
    <xf numFmtId="164" fontId="3" fillId="0" borderId="7" xfId="0" applyNumberFormat="1" applyFont="1" applyBorder="1"/>
    <xf numFmtId="164" fontId="3" fillId="0" borderId="0" xfId="0" applyNumberFormat="1" applyFont="1" applyBorder="1"/>
    <xf numFmtId="164" fontId="3" fillId="0" borderId="8" xfId="0" applyNumberFormat="1" applyFont="1" applyBorder="1"/>
    <xf numFmtId="0" fontId="3" fillId="2" borderId="15" xfId="0" applyFont="1" applyFill="1" applyBorder="1"/>
    <xf numFmtId="3" fontId="3" fillId="0" borderId="7" xfId="0" applyNumberFormat="1" applyFont="1" applyBorder="1"/>
    <xf numFmtId="3" fontId="3" fillId="0" borderId="0" xfId="0" applyNumberFormat="1" applyFont="1" applyBorder="1"/>
    <xf numFmtId="164" fontId="3" fillId="0" borderId="1" xfId="0" applyNumberFormat="1" applyFont="1" applyBorder="1"/>
    <xf numFmtId="164" fontId="1" fillId="2" borderId="12" xfId="0" applyNumberFormat="1" applyFont="1" applyFill="1" applyBorder="1"/>
    <xf numFmtId="1" fontId="2" fillId="0" borderId="6" xfId="0" applyNumberFormat="1" applyFont="1" applyBorder="1" applyAlignment="1">
      <alignment wrapText="1"/>
    </xf>
    <xf numFmtId="0" fontId="3" fillId="0" borderId="0" xfId="0" applyFont="1"/>
    <xf numFmtId="1" fontId="2" fillId="2" borderId="6" xfId="0" applyNumberFormat="1" applyFont="1" applyFill="1" applyBorder="1" applyAlignment="1">
      <alignment wrapText="1"/>
    </xf>
    <xf numFmtId="3" fontId="3" fillId="2" borderId="7" xfId="0" applyNumberFormat="1" applyFont="1" applyFill="1" applyBorder="1"/>
    <xf numFmtId="3" fontId="3" fillId="2" borderId="0" xfId="0" applyNumberFormat="1" applyFont="1" applyFill="1" applyBorder="1"/>
    <xf numFmtId="164" fontId="3" fillId="2" borderId="1" xfId="0" applyNumberFormat="1" applyFont="1" applyFill="1" applyBorder="1"/>
    <xf numFmtId="3" fontId="3" fillId="2" borderId="0" xfId="0" applyNumberFormat="1" applyFont="1" applyFill="1"/>
    <xf numFmtId="164" fontId="3" fillId="2" borderId="7" xfId="0" applyNumberFormat="1" applyFont="1" applyFill="1" applyBorder="1"/>
    <xf numFmtId="164" fontId="3" fillId="2" borderId="0" xfId="0" applyNumberFormat="1" applyFont="1" applyFill="1" applyBorder="1"/>
    <xf numFmtId="164" fontId="3" fillId="2" borderId="8" xfId="0" applyNumberFormat="1" applyFont="1" applyFill="1" applyBorder="1"/>
    <xf numFmtId="164" fontId="3" fillId="0" borderId="4" xfId="0" applyNumberFormat="1" applyFont="1" applyBorder="1"/>
    <xf numFmtId="164" fontId="2" fillId="0" borderId="1" xfId="0" applyNumberFormat="1" applyFont="1" applyBorder="1"/>
    <xf numFmtId="164" fontId="2" fillId="2" borderId="1" xfId="0" applyNumberFormat="1" applyFont="1" applyFill="1" applyBorder="1"/>
    <xf numFmtId="164" fontId="3" fillId="0" borderId="5" xfId="0" applyNumberFormat="1" applyFont="1" applyBorder="1"/>
    <xf numFmtId="164" fontId="3" fillId="0" borderId="0" xfId="0" applyNumberFormat="1" applyFont="1"/>
    <xf numFmtId="164" fontId="4" fillId="0" borderId="0" xfId="0" applyNumberFormat="1" applyFont="1"/>
    <xf numFmtId="0" fontId="6" fillId="0" borderId="0" xfId="0" applyFont="1"/>
    <xf numFmtId="0" fontId="7" fillId="0" borderId="0" xfId="0" applyFont="1"/>
    <xf numFmtId="0" fontId="1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1"/>
  <sheetViews>
    <sheetView tabSelected="1" zoomScaleNormal="100" workbookViewId="0">
      <selection activeCell="A20" sqref="A20"/>
    </sheetView>
  </sheetViews>
  <sheetFormatPr baseColWidth="10" defaultColWidth="11.44140625" defaultRowHeight="13.8" x14ac:dyDescent="0.3"/>
  <cols>
    <col min="1" max="1" width="27.109375" style="2" customWidth="1"/>
    <col min="2" max="4" width="10.88671875" style="2" customWidth="1"/>
    <col min="5" max="5" width="12.88671875" style="2" bestFit="1" customWidth="1"/>
    <col min="6" max="8" width="10" style="2" customWidth="1"/>
    <col min="9" max="9" width="12.88671875" style="2" bestFit="1" customWidth="1"/>
    <col min="10" max="12" width="6.5546875" style="2" customWidth="1"/>
    <col min="13" max="13" width="12.88671875" style="2" bestFit="1" customWidth="1"/>
    <col min="14" max="14" width="8.88671875" style="2" customWidth="1"/>
    <col min="15" max="17" width="11.44140625" style="2"/>
    <col min="18" max="18" width="3" style="2" customWidth="1"/>
    <col min="19" max="21" width="11.44140625" style="2"/>
    <col min="22" max="22" width="2" style="2" customWidth="1"/>
    <col min="23" max="23" width="6.44140625" style="2" customWidth="1"/>
    <col min="24" max="25" width="7.88671875" style="2" customWidth="1"/>
    <col min="26" max="26" width="3.88671875" style="2" customWidth="1"/>
    <col min="27" max="29" width="8" style="2" customWidth="1"/>
    <col min="30" max="16384" width="11.44140625" style="2"/>
  </cols>
  <sheetData>
    <row r="1" spans="1:21" x14ac:dyDescent="0.3">
      <c r="A1" s="45" t="s">
        <v>34</v>
      </c>
    </row>
    <row r="2" spans="1:21" ht="13.5" thickBot="1" x14ac:dyDescent="0.25"/>
    <row r="3" spans="1:21" ht="14.4" x14ac:dyDescent="0.3">
      <c r="A3" s="24"/>
      <c r="B3" s="47" t="s">
        <v>15</v>
      </c>
      <c r="C3" s="48"/>
      <c r="D3" s="48"/>
      <c r="E3" s="49"/>
      <c r="F3" s="50" t="s">
        <v>16</v>
      </c>
      <c r="G3" s="48"/>
      <c r="H3" s="48"/>
      <c r="I3" s="48"/>
      <c r="J3" s="47" t="s">
        <v>17</v>
      </c>
      <c r="K3" s="48"/>
      <c r="L3" s="48"/>
      <c r="M3" s="51"/>
    </row>
    <row r="4" spans="1:21" ht="12.75" x14ac:dyDescent="0.2">
      <c r="A4" s="7"/>
      <c r="B4" s="8">
        <v>2007</v>
      </c>
      <c r="C4" s="9">
        <v>2014</v>
      </c>
      <c r="D4" s="9">
        <v>2015</v>
      </c>
      <c r="E4" s="1" t="s">
        <v>30</v>
      </c>
      <c r="F4" s="9">
        <v>2007</v>
      </c>
      <c r="G4" s="9">
        <v>2014</v>
      </c>
      <c r="H4" s="9">
        <v>2015</v>
      </c>
      <c r="I4" s="1" t="s">
        <v>30</v>
      </c>
      <c r="J4" s="8">
        <v>2007</v>
      </c>
      <c r="K4" s="9">
        <v>2014</v>
      </c>
      <c r="L4" s="9">
        <v>2015</v>
      </c>
      <c r="M4" s="1" t="s">
        <v>30</v>
      </c>
    </row>
    <row r="5" spans="1:21" ht="13.5" thickBot="1" x14ac:dyDescent="0.25">
      <c r="A5" s="10" t="s">
        <v>20</v>
      </c>
      <c r="B5" s="11" t="s">
        <v>18</v>
      </c>
      <c r="C5" s="12" t="s">
        <v>18</v>
      </c>
      <c r="D5" s="12" t="s">
        <v>18</v>
      </c>
      <c r="E5" s="13" t="s">
        <v>33</v>
      </c>
      <c r="F5" s="12" t="s">
        <v>18</v>
      </c>
      <c r="G5" s="12" t="s">
        <v>18</v>
      </c>
      <c r="H5" s="12" t="s">
        <v>18</v>
      </c>
      <c r="I5" s="12" t="s">
        <v>33</v>
      </c>
      <c r="J5" s="11" t="s">
        <v>33</v>
      </c>
      <c r="K5" s="12" t="s">
        <v>33</v>
      </c>
      <c r="L5" s="12" t="s">
        <v>33</v>
      </c>
      <c r="M5" s="14" t="s">
        <v>19</v>
      </c>
    </row>
    <row r="6" spans="1:21" ht="12.75" x14ac:dyDescent="0.2">
      <c r="A6" s="29" t="s">
        <v>14</v>
      </c>
      <c r="B6" s="25">
        <v>281986</v>
      </c>
      <c r="C6" s="26">
        <v>290321</v>
      </c>
      <c r="D6" s="26">
        <v>291262</v>
      </c>
      <c r="E6" s="39">
        <v>0.32412398689726274</v>
      </c>
      <c r="F6" s="6">
        <v>25431</v>
      </c>
      <c r="G6" s="6">
        <v>19477</v>
      </c>
      <c r="H6" s="6">
        <v>19266</v>
      </c>
      <c r="I6" s="39">
        <v>-1.0833290547825669</v>
      </c>
      <c r="J6" s="21">
        <f t="shared" ref="J6:J27" si="0">100/B6*F6</f>
        <v>9.0185328349634375</v>
      </c>
      <c r="K6" s="22">
        <f t="shared" ref="K6:K27" si="1">100/C6*G6</f>
        <v>6.7087809700297258</v>
      </c>
      <c r="L6" s="22">
        <f t="shared" ref="L6:L27" si="2">100/D6*H6</f>
        <v>6.614663086842774</v>
      </c>
      <c r="M6" s="42">
        <v>-9.4117883186951801E-2</v>
      </c>
      <c r="O6" s="6"/>
      <c r="P6" s="6"/>
      <c r="Q6" s="6"/>
      <c r="S6" s="6"/>
      <c r="T6" s="6"/>
      <c r="U6" s="6"/>
    </row>
    <row r="7" spans="1:21" ht="12.75" x14ac:dyDescent="0.2">
      <c r="A7" s="31" t="s">
        <v>23</v>
      </c>
      <c r="B7" s="32">
        <v>448589</v>
      </c>
      <c r="C7" s="33">
        <v>463700</v>
      </c>
      <c r="D7" s="33">
        <v>464555</v>
      </c>
      <c r="E7" s="41">
        <v>0.18438645676083354</v>
      </c>
      <c r="F7" s="35">
        <v>22131</v>
      </c>
      <c r="G7" s="35">
        <v>20370</v>
      </c>
      <c r="H7" s="35">
        <v>19878</v>
      </c>
      <c r="I7" s="41">
        <v>-2.4153166421207715</v>
      </c>
      <c r="J7" s="36">
        <f t="shared" si="0"/>
        <v>4.933469166653663</v>
      </c>
      <c r="K7" s="37">
        <f t="shared" si="1"/>
        <v>4.3929264610739702</v>
      </c>
      <c r="L7" s="37">
        <f t="shared" si="2"/>
        <v>4.278933603125572</v>
      </c>
      <c r="M7" s="38">
        <v>-0.1139928579483982</v>
      </c>
      <c r="O7" s="6"/>
      <c r="P7" s="6"/>
      <c r="Q7" s="6"/>
      <c r="S7" s="6"/>
      <c r="T7" s="6"/>
      <c r="U7" s="6"/>
    </row>
    <row r="8" spans="1:21" ht="27.6" x14ac:dyDescent="0.3">
      <c r="A8" s="29" t="s">
        <v>25</v>
      </c>
      <c r="B8" s="25">
        <v>1562247</v>
      </c>
      <c r="C8" s="26">
        <v>1520337</v>
      </c>
      <c r="D8" s="26">
        <v>1545101</v>
      </c>
      <c r="E8" s="40">
        <v>1.6288493932595287</v>
      </c>
      <c r="F8" s="6">
        <v>109181</v>
      </c>
      <c r="G8" s="6">
        <v>81622</v>
      </c>
      <c r="H8" s="6">
        <v>80215</v>
      </c>
      <c r="I8" s="40">
        <v>-1.7237999558942505</v>
      </c>
      <c r="J8" s="21">
        <f t="shared" si="0"/>
        <v>6.9887156128320305</v>
      </c>
      <c r="K8" s="22">
        <f t="shared" si="1"/>
        <v>5.3686781285991199</v>
      </c>
      <c r="L8" s="22">
        <f t="shared" si="2"/>
        <v>5.1915700009255055</v>
      </c>
      <c r="M8" s="23">
        <v>-0.17710812767361439</v>
      </c>
      <c r="O8" s="6"/>
      <c r="P8" s="6"/>
      <c r="Q8" s="6"/>
      <c r="S8" s="6"/>
      <c r="T8" s="6"/>
      <c r="U8" s="6"/>
    </row>
    <row r="9" spans="1:21" ht="12.75" x14ac:dyDescent="0.2">
      <c r="A9" s="31" t="s">
        <v>9</v>
      </c>
      <c r="B9" s="32">
        <v>1029744</v>
      </c>
      <c r="C9" s="33">
        <v>1055704</v>
      </c>
      <c r="D9" s="33">
        <v>1079338</v>
      </c>
      <c r="E9" s="41">
        <v>2.2386956950054184</v>
      </c>
      <c r="F9" s="35">
        <v>46315</v>
      </c>
      <c r="G9" s="35">
        <v>46202</v>
      </c>
      <c r="H9" s="35">
        <v>47875</v>
      </c>
      <c r="I9" s="41">
        <v>3.6210553655685942</v>
      </c>
      <c r="J9" s="36">
        <f t="shared" si="0"/>
        <v>4.4977198216255694</v>
      </c>
      <c r="K9" s="37">
        <f t="shared" si="1"/>
        <v>4.3764161166387545</v>
      </c>
      <c r="L9" s="37">
        <f t="shared" si="2"/>
        <v>4.4355892222825473</v>
      </c>
      <c r="M9" s="38">
        <v>5.9173105643792745E-2</v>
      </c>
      <c r="O9" s="6"/>
      <c r="P9" s="6"/>
      <c r="Q9" s="6"/>
      <c r="S9" s="6"/>
      <c r="T9" s="6"/>
      <c r="U9" s="6"/>
    </row>
    <row r="10" spans="1:21" ht="12.75" x14ac:dyDescent="0.2">
      <c r="A10" s="29" t="s">
        <v>10</v>
      </c>
      <c r="B10" s="25">
        <v>1884210</v>
      </c>
      <c r="C10" s="26">
        <v>1869745</v>
      </c>
      <c r="D10" s="26">
        <v>1857400</v>
      </c>
      <c r="E10" s="40">
        <v>-0.66025046196138248</v>
      </c>
      <c r="F10" s="6">
        <v>103216</v>
      </c>
      <c r="G10" s="6">
        <v>101277</v>
      </c>
      <c r="H10" s="6">
        <v>98263</v>
      </c>
      <c r="I10" s="40">
        <v>-2.9759965243836319</v>
      </c>
      <c r="J10" s="21">
        <f t="shared" si="0"/>
        <v>5.4779456642306323</v>
      </c>
      <c r="K10" s="22">
        <f t="shared" si="1"/>
        <v>5.4166209830752328</v>
      </c>
      <c r="L10" s="22">
        <f t="shared" si="2"/>
        <v>5.2903521050931408</v>
      </c>
      <c r="M10" s="23">
        <v>-0.12626887798209196</v>
      </c>
      <c r="O10" s="6"/>
      <c r="P10" s="6"/>
      <c r="Q10" s="6"/>
      <c r="S10" s="6"/>
      <c r="T10" s="6"/>
      <c r="U10" s="6"/>
    </row>
    <row r="11" spans="1:21" ht="12.75" x14ac:dyDescent="0.2">
      <c r="A11" s="31" t="s">
        <v>11</v>
      </c>
      <c r="B11" s="32">
        <v>2015797</v>
      </c>
      <c r="C11" s="33">
        <v>2220463</v>
      </c>
      <c r="D11" s="33">
        <v>2254192</v>
      </c>
      <c r="E11" s="41">
        <v>1.5190075223050457</v>
      </c>
      <c r="F11" s="35">
        <v>112915</v>
      </c>
      <c r="G11" s="35">
        <v>121239</v>
      </c>
      <c r="H11" s="35">
        <v>121045</v>
      </c>
      <c r="I11" s="41">
        <v>-0.16001451678090461</v>
      </c>
      <c r="J11" s="36">
        <f t="shared" si="0"/>
        <v>5.6015065009026204</v>
      </c>
      <c r="K11" s="37">
        <f t="shared" si="1"/>
        <v>5.4600774703293862</v>
      </c>
      <c r="L11" s="37">
        <f t="shared" si="2"/>
        <v>5.3697732934905273</v>
      </c>
      <c r="M11" s="38">
        <v>-9.030417683885883E-2</v>
      </c>
      <c r="O11" s="6"/>
      <c r="P11" s="6"/>
      <c r="Q11" s="6"/>
      <c r="S11" s="6"/>
      <c r="T11" s="6"/>
      <c r="U11" s="6"/>
    </row>
    <row r="12" spans="1:21" ht="12.75" x14ac:dyDescent="0.2">
      <c r="A12" s="29" t="s">
        <v>0</v>
      </c>
      <c r="B12" s="25">
        <v>1534751</v>
      </c>
      <c r="C12" s="26">
        <v>1656562</v>
      </c>
      <c r="D12" s="26">
        <v>1689764</v>
      </c>
      <c r="E12" s="40">
        <v>2.0042714972334181</v>
      </c>
      <c r="F12" s="6">
        <v>151120</v>
      </c>
      <c r="G12" s="6">
        <v>142329</v>
      </c>
      <c r="H12" s="6">
        <v>142241</v>
      </c>
      <c r="I12" s="40">
        <v>-6.1828580261220623E-2</v>
      </c>
      <c r="J12" s="21">
        <f t="shared" si="0"/>
        <v>9.8465483977531196</v>
      </c>
      <c r="K12" s="22">
        <f t="shared" si="1"/>
        <v>8.5918305502601164</v>
      </c>
      <c r="L12" s="22">
        <f t="shared" si="2"/>
        <v>8.4178027227470817</v>
      </c>
      <c r="M12" s="23">
        <v>-0.17402782751303469</v>
      </c>
      <c r="O12" s="6"/>
      <c r="P12" s="6"/>
      <c r="Q12" s="6"/>
      <c r="S12" s="6"/>
      <c r="T12" s="6"/>
      <c r="U12" s="6"/>
    </row>
    <row r="13" spans="1:21" x14ac:dyDescent="0.3">
      <c r="A13" s="31" t="s">
        <v>26</v>
      </c>
      <c r="B13" s="32">
        <v>1963826</v>
      </c>
      <c r="C13" s="33">
        <v>1966875</v>
      </c>
      <c r="D13" s="33">
        <v>1983584</v>
      </c>
      <c r="E13" s="41">
        <v>0.84952017794725521</v>
      </c>
      <c r="F13" s="35">
        <v>158724</v>
      </c>
      <c r="G13" s="35">
        <v>144576</v>
      </c>
      <c r="H13" s="35">
        <v>143553</v>
      </c>
      <c r="I13" s="41">
        <v>-0.70758632138114308</v>
      </c>
      <c r="J13" s="36">
        <f t="shared" si="0"/>
        <v>8.0823861177110388</v>
      </c>
      <c r="K13" s="37">
        <f t="shared" si="1"/>
        <v>7.3505433746425171</v>
      </c>
      <c r="L13" s="37">
        <f t="shared" si="2"/>
        <v>7.2370517205220457</v>
      </c>
      <c r="M13" s="38">
        <v>-0.11349165412047135</v>
      </c>
      <c r="O13" s="6"/>
      <c r="P13" s="6"/>
      <c r="Q13" s="6"/>
      <c r="S13" s="6"/>
      <c r="T13" s="6"/>
      <c r="U13" s="6"/>
    </row>
    <row r="14" spans="1:21" ht="12.75" x14ac:dyDescent="0.2">
      <c r="A14" s="29" t="s">
        <v>1</v>
      </c>
      <c r="B14" s="25">
        <v>2056087</v>
      </c>
      <c r="C14" s="26">
        <v>2290293</v>
      </c>
      <c r="D14" s="26">
        <v>2351402</v>
      </c>
      <c r="E14" s="40">
        <v>2.6681738974008908</v>
      </c>
      <c r="F14" s="6">
        <v>157979</v>
      </c>
      <c r="G14" s="6">
        <v>146139</v>
      </c>
      <c r="H14" s="6">
        <v>145293</v>
      </c>
      <c r="I14" s="40">
        <v>-0.57890090940817629</v>
      </c>
      <c r="J14" s="21">
        <f t="shared" si="0"/>
        <v>7.6834783742127639</v>
      </c>
      <c r="K14" s="22">
        <f t="shared" si="1"/>
        <v>6.3807993125770368</v>
      </c>
      <c r="L14" s="22">
        <f t="shared" si="2"/>
        <v>6.1789944892451398</v>
      </c>
      <c r="M14" s="23">
        <v>-0.20180482333189698</v>
      </c>
      <c r="O14" s="6"/>
      <c r="P14" s="6"/>
      <c r="Q14" s="6"/>
      <c r="S14" s="6"/>
      <c r="T14" s="6"/>
      <c r="U14" s="6"/>
    </row>
    <row r="15" spans="1:21" ht="12.75" x14ac:dyDescent="0.2">
      <c r="A15" s="31" t="s">
        <v>29</v>
      </c>
      <c r="B15" s="32">
        <v>1403301</v>
      </c>
      <c r="C15" s="33">
        <v>1568801</v>
      </c>
      <c r="D15" s="33">
        <v>1638561</v>
      </c>
      <c r="E15" s="41">
        <v>4.4467080273406197</v>
      </c>
      <c r="F15" s="35">
        <v>45803</v>
      </c>
      <c r="G15" s="35">
        <v>50854</v>
      </c>
      <c r="H15" s="35">
        <v>50889</v>
      </c>
      <c r="I15" s="41">
        <v>6.8824477917161175E-2</v>
      </c>
      <c r="J15" s="36">
        <f t="shared" si="0"/>
        <v>3.2639469365446185</v>
      </c>
      <c r="K15" s="37">
        <f t="shared" si="1"/>
        <v>3.2415838592657704</v>
      </c>
      <c r="L15" s="37">
        <f t="shared" si="2"/>
        <v>3.1057128785562451</v>
      </c>
      <c r="M15" s="38">
        <v>-0.1358709807095253</v>
      </c>
      <c r="O15" s="6"/>
      <c r="P15" s="6"/>
      <c r="Q15" s="6"/>
      <c r="S15" s="6"/>
      <c r="T15" s="6"/>
      <c r="U15" s="6"/>
    </row>
    <row r="16" spans="1:21" ht="12.75" x14ac:dyDescent="0.2">
      <c r="A16" s="29" t="s">
        <v>27</v>
      </c>
      <c r="B16" s="25">
        <v>814874</v>
      </c>
      <c r="C16" s="26">
        <v>931207</v>
      </c>
      <c r="D16" s="26">
        <v>957890</v>
      </c>
      <c r="E16" s="40">
        <v>2.8654208999717667</v>
      </c>
      <c r="F16" s="6">
        <v>31171</v>
      </c>
      <c r="G16" s="6">
        <v>35194</v>
      </c>
      <c r="H16" s="6">
        <v>35446</v>
      </c>
      <c r="I16" s="40">
        <v>0.71603114167187698</v>
      </c>
      <c r="J16" s="21">
        <f t="shared" si="0"/>
        <v>3.8252539656437685</v>
      </c>
      <c r="K16" s="22">
        <f t="shared" si="1"/>
        <v>3.7793959882174426</v>
      </c>
      <c r="L16" s="22">
        <f t="shared" si="2"/>
        <v>3.7004248922110055</v>
      </c>
      <c r="M16" s="23">
        <v>-7.8971096006437147E-2</v>
      </c>
      <c r="O16" s="6"/>
      <c r="P16" s="6"/>
      <c r="Q16" s="6"/>
      <c r="S16" s="6"/>
      <c r="T16" s="6"/>
      <c r="U16" s="6"/>
    </row>
    <row r="17" spans="1:21" ht="12.75" x14ac:dyDescent="0.2">
      <c r="A17" s="31" t="s">
        <v>22</v>
      </c>
      <c r="B17" s="32">
        <v>762194</v>
      </c>
      <c r="C17" s="33">
        <v>915846</v>
      </c>
      <c r="D17" s="33">
        <v>977665</v>
      </c>
      <c r="E17" s="41">
        <v>6.7499339408590515</v>
      </c>
      <c r="F17" s="35">
        <v>88229</v>
      </c>
      <c r="G17" s="35">
        <v>56679</v>
      </c>
      <c r="H17" s="35">
        <v>55447</v>
      </c>
      <c r="I17" s="41">
        <v>-2.1736445597134662</v>
      </c>
      <c r="J17" s="36">
        <f t="shared" si="0"/>
        <v>11.575661839374227</v>
      </c>
      <c r="K17" s="37">
        <f t="shared" si="1"/>
        <v>6.1887042144640034</v>
      </c>
      <c r="L17" s="37">
        <f t="shared" si="2"/>
        <v>5.6713700500682753</v>
      </c>
      <c r="M17" s="38">
        <v>-0.5173341643957281</v>
      </c>
      <c r="O17" s="6"/>
      <c r="P17" s="6"/>
      <c r="Q17" s="6"/>
      <c r="S17" s="6"/>
      <c r="T17" s="6"/>
      <c r="U17" s="6"/>
    </row>
    <row r="18" spans="1:21" ht="25.5" x14ac:dyDescent="0.2">
      <c r="A18" s="29" t="s">
        <v>21</v>
      </c>
      <c r="B18" s="25">
        <v>2386927</v>
      </c>
      <c r="C18" s="26">
        <v>2846480</v>
      </c>
      <c r="D18" s="26">
        <v>2907908</v>
      </c>
      <c r="E18" s="40">
        <v>2.1580337820746962</v>
      </c>
      <c r="F18" s="6">
        <v>133426</v>
      </c>
      <c r="G18" s="6">
        <v>143883</v>
      </c>
      <c r="H18" s="6">
        <v>141895</v>
      </c>
      <c r="I18" s="40">
        <v>-1.381678169067925</v>
      </c>
      <c r="J18" s="21">
        <f t="shared" si="0"/>
        <v>5.5898651278401053</v>
      </c>
      <c r="K18" s="22">
        <f t="shared" si="1"/>
        <v>5.0547693993985554</v>
      </c>
      <c r="L18" s="22">
        <f t="shared" si="2"/>
        <v>4.8796248024352904</v>
      </c>
      <c r="M18" s="23">
        <v>-0.17514459696326501</v>
      </c>
      <c r="O18" s="6"/>
      <c r="P18" s="6"/>
      <c r="Q18" s="6"/>
      <c r="S18" s="6"/>
      <c r="T18" s="6"/>
      <c r="U18" s="6"/>
    </row>
    <row r="19" spans="1:21" ht="12.75" x14ac:dyDescent="0.2">
      <c r="A19" s="31" t="s">
        <v>12</v>
      </c>
      <c r="B19" s="32">
        <v>289562</v>
      </c>
      <c r="C19" s="33">
        <v>340130</v>
      </c>
      <c r="D19" s="33">
        <v>338160</v>
      </c>
      <c r="E19" s="41">
        <v>-0.57919030958751705</v>
      </c>
      <c r="F19" s="35">
        <v>14835</v>
      </c>
      <c r="G19" s="35">
        <v>14202</v>
      </c>
      <c r="H19" s="35">
        <v>12820</v>
      </c>
      <c r="I19" s="41">
        <v>-9.7310237994648645</v>
      </c>
      <c r="J19" s="36">
        <f t="shared" si="0"/>
        <v>5.1232551232551229</v>
      </c>
      <c r="K19" s="37">
        <f t="shared" si="1"/>
        <v>4.1754623232293531</v>
      </c>
      <c r="L19" s="37">
        <f t="shared" si="2"/>
        <v>3.791104802460374</v>
      </c>
      <c r="M19" s="38">
        <v>-0.38435752076897911</v>
      </c>
      <c r="O19" s="6"/>
      <c r="P19" s="6"/>
      <c r="Q19" s="6"/>
      <c r="S19" s="6"/>
      <c r="T19" s="6"/>
      <c r="U19" s="6"/>
    </row>
    <row r="20" spans="1:21" ht="25.5" x14ac:dyDescent="0.2">
      <c r="A20" s="29" t="s">
        <v>24</v>
      </c>
      <c r="B20" s="25">
        <v>1691647</v>
      </c>
      <c r="C20" s="26">
        <v>2079069</v>
      </c>
      <c r="D20" s="26">
        <v>2208397</v>
      </c>
      <c r="E20" s="40">
        <v>6.2204765690797075</v>
      </c>
      <c r="F20" s="6">
        <v>44338</v>
      </c>
      <c r="G20" s="6">
        <v>44456</v>
      </c>
      <c r="H20" s="6">
        <v>44732</v>
      </c>
      <c r="I20" s="40">
        <v>0.62083858196868391</v>
      </c>
      <c r="J20" s="21">
        <f t="shared" si="0"/>
        <v>2.6209959879336528</v>
      </c>
      <c r="K20" s="22">
        <f t="shared" si="1"/>
        <v>2.1382647713952734</v>
      </c>
      <c r="L20" s="22">
        <f t="shared" si="2"/>
        <v>2.0255416032534006</v>
      </c>
      <c r="M20" s="23">
        <v>-0.11272316814187278</v>
      </c>
      <c r="O20" s="6"/>
      <c r="P20" s="6"/>
      <c r="Q20" s="6"/>
      <c r="S20" s="6"/>
      <c r="T20" s="6"/>
      <c r="U20" s="6"/>
    </row>
    <row r="21" spans="1:21" ht="12.75" x14ac:dyDescent="0.2">
      <c r="A21" s="31" t="s">
        <v>13</v>
      </c>
      <c r="B21" s="32">
        <v>1041451</v>
      </c>
      <c r="C21" s="33">
        <v>1183791</v>
      </c>
      <c r="D21" s="33">
        <v>1202774</v>
      </c>
      <c r="E21" s="41">
        <v>1.6035769827613109</v>
      </c>
      <c r="F21" s="35">
        <v>138433</v>
      </c>
      <c r="G21" s="35">
        <v>65687</v>
      </c>
      <c r="H21" s="35">
        <v>62858</v>
      </c>
      <c r="I21" s="41">
        <v>-4.3067882533834734</v>
      </c>
      <c r="J21" s="36">
        <f t="shared" si="0"/>
        <v>13.292320041941485</v>
      </c>
      <c r="K21" s="37">
        <f t="shared" si="1"/>
        <v>5.548868001192778</v>
      </c>
      <c r="L21" s="37">
        <f t="shared" si="2"/>
        <v>5.226085698560162</v>
      </c>
      <c r="M21" s="38">
        <v>-0.32278230263261598</v>
      </c>
      <c r="O21" s="6"/>
      <c r="P21" s="6"/>
      <c r="Q21" s="6"/>
      <c r="S21" s="6"/>
      <c r="T21" s="6"/>
      <c r="U21" s="6"/>
    </row>
    <row r="22" spans="1:21" ht="12.75" x14ac:dyDescent="0.2">
      <c r="A22" s="29" t="s">
        <v>2</v>
      </c>
      <c r="B22" s="25">
        <v>1959535</v>
      </c>
      <c r="C22" s="26">
        <v>2298489</v>
      </c>
      <c r="D22" s="26">
        <v>2350361</v>
      </c>
      <c r="E22" s="40">
        <v>2.2567869587368108</v>
      </c>
      <c r="F22" s="6">
        <v>143212</v>
      </c>
      <c r="G22" s="6">
        <v>150986</v>
      </c>
      <c r="H22" s="6">
        <v>153147</v>
      </c>
      <c r="I22" s="40">
        <v>1.4312585272806615</v>
      </c>
      <c r="J22" s="21">
        <f t="shared" si="0"/>
        <v>7.3084685907626037</v>
      </c>
      <c r="K22" s="22">
        <f t="shared" si="1"/>
        <v>6.5689241932417346</v>
      </c>
      <c r="L22" s="22">
        <f t="shared" si="2"/>
        <v>6.5158926649991216</v>
      </c>
      <c r="M22" s="23">
        <v>-5.3031528242613035E-2</v>
      </c>
      <c r="O22" s="6"/>
      <c r="P22" s="6"/>
      <c r="Q22" s="6"/>
      <c r="S22" s="6"/>
      <c r="T22" s="6"/>
      <c r="U22" s="6"/>
    </row>
    <row r="23" spans="1:21" ht="12.75" x14ac:dyDescent="0.2">
      <c r="A23" s="31" t="s">
        <v>3</v>
      </c>
      <c r="B23" s="32">
        <v>1589259</v>
      </c>
      <c r="C23" s="33">
        <v>2065324</v>
      </c>
      <c r="D23" s="33">
        <v>2172091</v>
      </c>
      <c r="E23" s="41">
        <v>5.1695036710947022</v>
      </c>
      <c r="F23" s="35">
        <v>85559</v>
      </c>
      <c r="G23" s="35">
        <v>82670</v>
      </c>
      <c r="H23" s="35">
        <v>83046</v>
      </c>
      <c r="I23" s="41">
        <v>0.45482037014636489</v>
      </c>
      <c r="J23" s="36">
        <f t="shared" si="0"/>
        <v>5.3835781329537848</v>
      </c>
      <c r="K23" s="37">
        <f t="shared" si="1"/>
        <v>4.0027617942753775</v>
      </c>
      <c r="L23" s="37">
        <f t="shared" si="2"/>
        <v>3.8233204778252841</v>
      </c>
      <c r="M23" s="38">
        <v>-0.17944131645009342</v>
      </c>
      <c r="O23" s="6"/>
      <c r="P23" s="6"/>
      <c r="Q23" s="6"/>
      <c r="S23" s="6"/>
      <c r="T23" s="6"/>
      <c r="U23" s="6"/>
    </row>
    <row r="24" spans="1:21" ht="27.6" x14ac:dyDescent="0.3">
      <c r="A24" s="29" t="s">
        <v>31</v>
      </c>
      <c r="B24" s="25">
        <v>562665</v>
      </c>
      <c r="C24" s="26">
        <v>597873</v>
      </c>
      <c r="D24" s="26">
        <v>620449</v>
      </c>
      <c r="E24" s="40">
        <v>3.7760527737496119</v>
      </c>
      <c r="F24" s="6">
        <v>53862</v>
      </c>
      <c r="G24" s="6">
        <v>40990</v>
      </c>
      <c r="H24" s="6">
        <v>41846</v>
      </c>
      <c r="I24" s="40">
        <v>2.088314222981225</v>
      </c>
      <c r="J24" s="21">
        <f t="shared" si="0"/>
        <v>9.5726586867852106</v>
      </c>
      <c r="K24" s="22">
        <f t="shared" si="1"/>
        <v>6.8559710841600143</v>
      </c>
      <c r="L24" s="22">
        <f t="shared" si="2"/>
        <v>6.7444705366597422</v>
      </c>
      <c r="M24" s="23">
        <v>-0.11150054750027216</v>
      </c>
      <c r="O24" s="6"/>
      <c r="P24" s="6"/>
      <c r="Q24" s="6"/>
      <c r="S24" s="6"/>
      <c r="T24" s="6"/>
      <c r="U24" s="6"/>
    </row>
    <row r="25" spans="1:21" ht="27.6" x14ac:dyDescent="0.3">
      <c r="A25" s="31" t="s">
        <v>28</v>
      </c>
      <c r="B25" s="32">
        <v>2112432</v>
      </c>
      <c r="C25" s="33">
        <v>2166353</v>
      </c>
      <c r="D25" s="33">
        <v>2184988</v>
      </c>
      <c r="E25" s="34">
        <v>0.8602014537796947</v>
      </c>
      <c r="F25" s="35">
        <v>107440</v>
      </c>
      <c r="G25" s="35">
        <v>73536</v>
      </c>
      <c r="H25" s="35">
        <v>73612</v>
      </c>
      <c r="I25" s="34">
        <v>0.10335073977371678</v>
      </c>
      <c r="J25" s="36">
        <f t="shared" si="0"/>
        <v>5.0860808773962898</v>
      </c>
      <c r="K25" s="37">
        <f t="shared" si="1"/>
        <v>3.3944606442255716</v>
      </c>
      <c r="L25" s="37">
        <f t="shared" si="2"/>
        <v>3.3689887541716477</v>
      </c>
      <c r="M25" s="38">
        <v>-2.5471890053923918E-2</v>
      </c>
      <c r="O25" s="6"/>
      <c r="P25" s="6"/>
      <c r="Q25" s="6"/>
      <c r="S25" s="6"/>
      <c r="T25" s="6"/>
      <c r="U25" s="6"/>
    </row>
    <row r="26" spans="1:21" ht="27.6" x14ac:dyDescent="0.3">
      <c r="A26" s="29" t="s">
        <v>36</v>
      </c>
      <c r="B26" s="25">
        <f>B27-SUM(B6:B25)</f>
        <v>74228</v>
      </c>
      <c r="C26" s="26">
        <v>70396</v>
      </c>
      <c r="D26" s="26">
        <v>68668</v>
      </c>
      <c r="E26" s="27">
        <v>-2.4546849252798353</v>
      </c>
      <c r="F26" s="6">
        <f>F27-SUM(F6:F25)</f>
        <v>1014</v>
      </c>
      <c r="G26" s="6">
        <v>337</v>
      </c>
      <c r="H26" s="6">
        <v>189</v>
      </c>
      <c r="I26" s="27">
        <v>-43.916913946587542</v>
      </c>
      <c r="J26" s="21">
        <f t="shared" si="0"/>
        <v>1.3660613245675486</v>
      </c>
      <c r="K26" s="22">
        <f t="shared" si="1"/>
        <v>0.47872038183987731</v>
      </c>
      <c r="L26" s="22">
        <f t="shared" si="2"/>
        <v>0.27523737403157222</v>
      </c>
      <c r="M26" s="23">
        <v>-0.20348300780830508</v>
      </c>
      <c r="O26" s="6"/>
      <c r="P26" s="6"/>
      <c r="Q26" s="6"/>
      <c r="S26" s="6"/>
      <c r="T26" s="6"/>
      <c r="U26" s="6"/>
    </row>
    <row r="27" spans="1:21" ht="14.4" thickBot="1" x14ac:dyDescent="0.35">
      <c r="A27" s="15" t="s">
        <v>35</v>
      </c>
      <c r="B27" s="16">
        <v>27465312</v>
      </c>
      <c r="C27" s="17">
        <v>30397759</v>
      </c>
      <c r="D27" s="17">
        <v>31144510</v>
      </c>
      <c r="E27" s="28">
        <v>2.4565988565143897</v>
      </c>
      <c r="F27" s="17">
        <v>1774334</v>
      </c>
      <c r="G27" s="17">
        <v>1582705</v>
      </c>
      <c r="H27" s="17">
        <v>1573556</v>
      </c>
      <c r="I27" s="28">
        <v>-0.57806097788279942</v>
      </c>
      <c r="J27" s="19">
        <f t="shared" si="0"/>
        <v>6.4602725066440172</v>
      </c>
      <c r="K27" s="18">
        <f t="shared" si="1"/>
        <v>5.2066502665541892</v>
      </c>
      <c r="L27" s="18">
        <f t="shared" si="2"/>
        <v>5.052434602438761</v>
      </c>
      <c r="M27" s="20">
        <v>-0.1542156641154282</v>
      </c>
      <c r="O27" s="6"/>
      <c r="P27" s="6"/>
      <c r="Q27" s="6"/>
      <c r="S27" s="6"/>
      <c r="T27" s="6"/>
      <c r="U27" s="6"/>
    </row>
    <row r="28" spans="1:21" ht="12.75" hidden="1" x14ac:dyDescent="0.2">
      <c r="A28" s="3" t="s">
        <v>4</v>
      </c>
      <c r="B28" s="2">
        <v>34182</v>
      </c>
      <c r="F28" s="2">
        <v>150</v>
      </c>
    </row>
    <row r="29" spans="1:21" ht="12.75" hidden="1" x14ac:dyDescent="0.2">
      <c r="A29" s="3" t="s">
        <v>5</v>
      </c>
      <c r="B29" s="2">
        <v>27512</v>
      </c>
      <c r="F29" s="2">
        <v>100</v>
      </c>
    </row>
    <row r="30" spans="1:21" ht="12.75" hidden="1" x14ac:dyDescent="0.2"/>
    <row r="31" spans="1:21" ht="12.75" hidden="1" x14ac:dyDescent="0.2">
      <c r="A31" s="3" t="s">
        <v>6</v>
      </c>
      <c r="B31" s="2">
        <v>27462971</v>
      </c>
      <c r="F31" s="2">
        <v>1774334</v>
      </c>
    </row>
    <row r="32" spans="1:21" ht="12.75" hidden="1" x14ac:dyDescent="0.2">
      <c r="A32" s="3" t="s">
        <v>7</v>
      </c>
      <c r="B32" s="2">
        <v>0</v>
      </c>
      <c r="F32" s="2">
        <v>0</v>
      </c>
    </row>
    <row r="33" spans="1:21" ht="12.75" hidden="1" x14ac:dyDescent="0.2">
      <c r="A33" s="3" t="s">
        <v>8</v>
      </c>
      <c r="B33" s="2">
        <v>10193</v>
      </c>
      <c r="F33" s="2">
        <v>764</v>
      </c>
    </row>
    <row r="34" spans="1:21" ht="12.75" hidden="1" x14ac:dyDescent="0.2"/>
    <row r="35" spans="1:21" ht="12.75" hidden="1" x14ac:dyDescent="0.2">
      <c r="B35" s="4">
        <f>SUM(B6:B29)+B33</f>
        <v>55002511</v>
      </c>
      <c r="C35" s="4"/>
      <c r="D35" s="4"/>
      <c r="E35" s="4"/>
      <c r="F35" s="4">
        <f t="shared" ref="F35" si="3">SUM(F6:F29)+F33</f>
        <v>3549682</v>
      </c>
      <c r="G35" s="4"/>
      <c r="H35" s="4"/>
      <c r="I35" s="4"/>
    </row>
    <row r="36" spans="1:21" ht="12.75" hidden="1" x14ac:dyDescent="0.2">
      <c r="B36" s="5">
        <f>B27-B35</f>
        <v>-27537199</v>
      </c>
      <c r="C36" s="5"/>
      <c r="D36" s="5"/>
      <c r="E36" s="5"/>
      <c r="F36" s="5">
        <f>F27-F35</f>
        <v>-1775348</v>
      </c>
      <c r="G36" s="5"/>
      <c r="H36" s="5"/>
      <c r="I36" s="5"/>
    </row>
    <row r="37" spans="1:21" x14ac:dyDescent="0.3">
      <c r="A37" s="46" t="s">
        <v>32</v>
      </c>
    </row>
    <row r="39" spans="1:21" x14ac:dyDescent="0.3">
      <c r="A39" s="30"/>
      <c r="C39" s="4"/>
      <c r="E39" s="4"/>
      <c r="O39" s="6"/>
      <c r="P39" s="6"/>
      <c r="Q39" s="6"/>
      <c r="R39" s="6"/>
      <c r="S39" s="6"/>
      <c r="T39" s="6"/>
      <c r="U39" s="6"/>
    </row>
    <row r="40" spans="1:21" x14ac:dyDescent="0.3">
      <c r="C40" s="44"/>
      <c r="D40" s="43"/>
      <c r="E40" s="44"/>
      <c r="F40" s="43"/>
    </row>
    <row r="41" spans="1:21" x14ac:dyDescent="0.3">
      <c r="C41" s="44"/>
      <c r="D41" s="43"/>
      <c r="E41" s="44"/>
      <c r="F41" s="43"/>
    </row>
    <row r="42" spans="1:21" x14ac:dyDescent="0.3">
      <c r="C42" s="44"/>
      <c r="D42" s="43"/>
      <c r="E42" s="44"/>
      <c r="F42" s="43"/>
    </row>
    <row r="43" spans="1:21" x14ac:dyDescent="0.3">
      <c r="C43" s="44"/>
      <c r="D43" s="43"/>
      <c r="E43" s="44"/>
      <c r="F43" s="43"/>
    </row>
    <row r="44" spans="1:21" x14ac:dyDescent="0.3">
      <c r="C44" s="44"/>
      <c r="D44" s="43"/>
      <c r="E44" s="44"/>
      <c r="F44" s="43"/>
    </row>
    <row r="45" spans="1:21" x14ac:dyDescent="0.3">
      <c r="C45" s="44"/>
      <c r="D45" s="43"/>
      <c r="E45" s="44"/>
      <c r="F45" s="43"/>
    </row>
    <row r="46" spans="1:21" x14ac:dyDescent="0.3">
      <c r="C46" s="44"/>
      <c r="D46" s="43"/>
      <c r="E46" s="44"/>
      <c r="F46" s="43"/>
    </row>
    <row r="47" spans="1:21" x14ac:dyDescent="0.3">
      <c r="C47" s="44"/>
      <c r="D47" s="43"/>
      <c r="E47" s="44"/>
      <c r="F47" s="43"/>
    </row>
    <row r="48" spans="1:21" x14ac:dyDescent="0.3">
      <c r="C48" s="44"/>
      <c r="D48" s="43"/>
      <c r="E48" s="44"/>
      <c r="F48" s="43"/>
    </row>
    <row r="49" spans="3:6" x14ac:dyDescent="0.3">
      <c r="C49" s="44"/>
      <c r="D49" s="43"/>
      <c r="E49" s="44"/>
      <c r="F49" s="43"/>
    </row>
    <row r="50" spans="3:6" x14ac:dyDescent="0.3">
      <c r="C50" s="44"/>
      <c r="D50" s="43"/>
      <c r="E50" s="44"/>
      <c r="F50" s="43"/>
    </row>
    <row r="51" spans="3:6" x14ac:dyDescent="0.3">
      <c r="C51" s="44"/>
      <c r="D51" s="43"/>
      <c r="E51" s="44"/>
      <c r="F51" s="43"/>
    </row>
    <row r="52" spans="3:6" x14ac:dyDescent="0.3">
      <c r="C52" s="44"/>
      <c r="D52" s="43"/>
      <c r="E52" s="44"/>
      <c r="F52" s="43"/>
    </row>
    <row r="53" spans="3:6" x14ac:dyDescent="0.3">
      <c r="C53" s="44"/>
      <c r="D53" s="43"/>
      <c r="E53" s="44"/>
      <c r="F53" s="43"/>
    </row>
    <row r="54" spans="3:6" x14ac:dyDescent="0.3">
      <c r="C54" s="44"/>
      <c r="D54" s="43"/>
      <c r="E54" s="44"/>
      <c r="F54" s="43"/>
    </row>
    <row r="55" spans="3:6" x14ac:dyDescent="0.3">
      <c r="C55" s="44"/>
      <c r="D55" s="43"/>
      <c r="E55" s="44"/>
      <c r="F55" s="43"/>
    </row>
    <row r="56" spans="3:6" x14ac:dyDescent="0.3">
      <c r="C56" s="44"/>
      <c r="D56" s="43"/>
      <c r="E56" s="44"/>
      <c r="F56" s="43"/>
    </row>
    <row r="57" spans="3:6" x14ac:dyDescent="0.3">
      <c r="C57" s="44"/>
      <c r="D57" s="43"/>
      <c r="E57" s="44"/>
      <c r="F57" s="43"/>
    </row>
    <row r="58" spans="3:6" x14ac:dyDescent="0.3">
      <c r="C58" s="44"/>
      <c r="D58" s="43"/>
      <c r="E58" s="44"/>
      <c r="F58" s="43"/>
    </row>
    <row r="59" spans="3:6" x14ac:dyDescent="0.3">
      <c r="C59" s="44"/>
      <c r="D59" s="43"/>
      <c r="E59" s="44"/>
      <c r="F59" s="43"/>
    </row>
    <row r="60" spans="3:6" x14ac:dyDescent="0.3">
      <c r="C60" s="44"/>
      <c r="D60" s="43"/>
      <c r="E60" s="44"/>
      <c r="F60" s="43"/>
    </row>
    <row r="61" spans="3:6" x14ac:dyDescent="0.3">
      <c r="C61" s="44"/>
      <c r="D61" s="43"/>
      <c r="E61" s="44"/>
      <c r="F61" s="43"/>
    </row>
  </sheetData>
  <mergeCells count="3">
    <mergeCell ref="B3:E3"/>
    <mergeCell ref="F3:I3"/>
    <mergeCell ref="J3:M3"/>
  </mergeCells>
  <pageMargins left="0.70866141732283472" right="0.70866141732283472" top="0.78740157480314965" bottom="0.78740157480314965" header="0.31496062992125984" footer="0.31496062992125984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A7.1-10 Internet</vt:lpstr>
      <vt:lpstr>'Tabelle A7.1-10 Internet'!Druckbereich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Troltsch</dc:creator>
  <cp:lastModifiedBy>Friedrich, Michael</cp:lastModifiedBy>
  <cp:lastPrinted>2017-01-12T11:27:04Z</cp:lastPrinted>
  <dcterms:created xsi:type="dcterms:W3CDTF">2015-01-15T14:59:27Z</dcterms:created>
  <dcterms:modified xsi:type="dcterms:W3CDTF">2017-02-06T15:12:51Z</dcterms:modified>
</cp:coreProperties>
</file>