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0" windowWidth="16512" windowHeight="6192"/>
  </bookViews>
  <sheets>
    <sheet name="Tabelle A7.1-2" sheetId="8" r:id="rId1"/>
  </sheets>
  <definedNames>
    <definedName name="_xlnm.Print_Area" localSheetId="0">'Tabelle A7.1-2'!$A$1:$M$21</definedName>
  </definedNames>
  <calcPr calcId="145621"/>
</workbook>
</file>

<file path=xl/calcChain.xml><?xml version="1.0" encoding="utf-8"?>
<calcChain xmlns="http://schemas.openxmlformats.org/spreadsheetml/2006/main">
  <c r="L6" i="8" l="1"/>
  <c r="L19" i="8"/>
  <c r="L18" i="8"/>
  <c r="L17" i="8"/>
  <c r="L16" i="8"/>
  <c r="L14" i="8"/>
  <c r="L13" i="8"/>
  <c r="L12" i="8"/>
  <c r="L10" i="8"/>
  <c r="L9" i="8"/>
  <c r="L7" i="8"/>
  <c r="H18" i="8"/>
  <c r="H14" i="8"/>
  <c r="H11" i="8"/>
  <c r="H15" i="8" s="1"/>
  <c r="H8" i="8"/>
  <c r="D18" i="8"/>
  <c r="D14" i="8"/>
  <c r="D11" i="8"/>
  <c r="L11" i="8" s="1"/>
  <c r="D8" i="8"/>
  <c r="L8" i="8" s="1"/>
  <c r="D15" i="8" l="1"/>
  <c r="L15" i="8" s="1"/>
  <c r="K17" i="8"/>
  <c r="K16" i="8"/>
  <c r="K13" i="8"/>
  <c r="K12" i="8"/>
  <c r="K10" i="8"/>
  <c r="K9" i="8"/>
  <c r="K7" i="8"/>
  <c r="K6" i="8"/>
  <c r="G18" i="8"/>
  <c r="G14" i="8"/>
  <c r="G11" i="8"/>
  <c r="G8" i="8"/>
  <c r="J6" i="8"/>
  <c r="J7" i="8"/>
  <c r="J9" i="8"/>
  <c r="J10" i="8"/>
  <c r="J12" i="8"/>
  <c r="J13" i="8"/>
  <c r="C18" i="8"/>
  <c r="C14" i="8"/>
  <c r="C11" i="8"/>
  <c r="C8" i="8"/>
  <c r="K14" i="8" l="1"/>
  <c r="C19" i="8"/>
  <c r="K11" i="8"/>
  <c r="K18" i="8"/>
  <c r="C15" i="8"/>
  <c r="G19" i="8"/>
  <c r="K8" i="8"/>
  <c r="G15" i="8"/>
  <c r="K15" i="8" l="1"/>
  <c r="K19" i="8"/>
  <c r="F18" i="8"/>
  <c r="B18" i="8"/>
  <c r="F14" i="8"/>
  <c r="B14" i="8"/>
  <c r="F11" i="8"/>
  <c r="B11" i="8"/>
  <c r="F8" i="8"/>
  <c r="B8" i="8"/>
  <c r="J8" i="8" s="1"/>
  <c r="J11" i="8" l="1"/>
  <c r="F15" i="8"/>
  <c r="J15" i="8" s="1"/>
  <c r="B15" i="8"/>
  <c r="J18" i="8"/>
  <c r="J14" i="8"/>
  <c r="J19" i="8"/>
  <c r="J17" i="8"/>
  <c r="J16" i="8"/>
</calcChain>
</file>

<file path=xl/sharedStrings.xml><?xml version="1.0" encoding="utf-8"?>
<sst xmlns="http://schemas.openxmlformats.org/spreadsheetml/2006/main" count="35" uniqueCount="24">
  <si>
    <t>Insgesamt</t>
  </si>
  <si>
    <t>Auszubildende</t>
  </si>
  <si>
    <t>Ausbildungsquote</t>
  </si>
  <si>
    <t>Beschäftigte</t>
  </si>
  <si>
    <t>abs.</t>
  </si>
  <si>
    <t>%-Pkte</t>
  </si>
  <si>
    <t>500 und mehr  Beschäftigte</t>
  </si>
  <si>
    <t>Kleinstbetriebe</t>
  </si>
  <si>
    <t>Kleinbetriebe</t>
  </si>
  <si>
    <t>Mittlere Betriebe</t>
  </si>
  <si>
    <t>Großbetriebe</t>
  </si>
  <si>
    <t>Betriebsgrößenklassen</t>
  </si>
  <si>
    <t>1 bis 4 Beschäftigte</t>
  </si>
  <si>
    <t>5 bis 9 Beschäftigte</t>
  </si>
  <si>
    <t>10 bis 19 Beschäftigte</t>
  </si>
  <si>
    <t>20 bis 49 Beschäftigte</t>
  </si>
  <si>
    <t>50 bis 99 Beschäftigte</t>
  </si>
  <si>
    <t>100 bis 249 Beschäftigte</t>
  </si>
  <si>
    <t>250 bis 499 Beschäftigte</t>
  </si>
  <si>
    <t>2014 bis 2015</t>
  </si>
  <si>
    <t>Tabelle A7.1-2: Beschäftigte, Auszubildende und Ausbildungsquoten nach Betriebsgrößenklassen zwischen 2007, 2014 und 2015 in Deutschland</t>
  </si>
  <si>
    <t>Quelle: Betriebsdatei der Beschäftigungsstatistik der Bundesagentur für Arbeit; Stichtag jeweils 31. Dezember; Berechnungen des Bundesinstituts für Berufsbildung</t>
  </si>
  <si>
    <t>in %</t>
  </si>
  <si>
    <t>Kleine/Mittlere Betriebe insg.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</si>
</sst>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sz val="7.5"/>
      <name val="Arial"/>
      <family val="2"/>
    </font>
    <font>
      <u/>
      <sz val="11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6" fillId="9" borderId="23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25" fillId="0" borderId="0"/>
    <xf numFmtId="0" fontId="28" fillId="0" borderId="0"/>
    <xf numFmtId="165" fontId="26" fillId="0" borderId="0"/>
    <xf numFmtId="49" fontId="26" fillId="0" borderId="0"/>
    <xf numFmtId="166" fontId="28" fillId="0" borderId="0">
      <alignment horizontal="center"/>
    </xf>
    <xf numFmtId="167" fontId="26" fillId="0" borderId="0"/>
    <xf numFmtId="168" fontId="28" fillId="0" borderId="0"/>
    <xf numFmtId="169" fontId="28" fillId="0" borderId="0"/>
    <xf numFmtId="170" fontId="28" fillId="0" borderId="0"/>
    <xf numFmtId="171" fontId="28" fillId="0" borderId="0">
      <alignment horizontal="center"/>
    </xf>
    <xf numFmtId="172" fontId="28" fillId="0" borderId="0">
      <alignment horizontal="center"/>
    </xf>
    <xf numFmtId="173" fontId="28" fillId="0" borderId="0">
      <alignment horizontal="center"/>
    </xf>
    <xf numFmtId="174" fontId="28" fillId="0" borderId="0">
      <alignment horizontal="center"/>
    </xf>
    <xf numFmtId="175" fontId="28" fillId="0" borderId="0">
      <alignment horizontal="center"/>
    </xf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25" applyFont="0" applyBorder="0" applyAlignment="0"/>
    <xf numFmtId="1" fontId="29" fillId="34" borderId="26">
      <alignment horizontal="right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6" fontId="33" fillId="0" borderId="0">
      <alignment horizontal="center"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5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50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1" fontId="3" fillId="0" borderId="0" xfId="0" applyNumberFormat="1" applyFont="1"/>
    <xf numFmtId="16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/>
    <xf numFmtId="3" fontId="3" fillId="0" borderId="3" xfId="0" applyNumberFormat="1" applyFont="1" applyBorder="1"/>
    <xf numFmtId="3" fontId="2" fillId="2" borderId="3" xfId="0" applyNumberFormat="1" applyFont="1" applyFill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2" borderId="5" xfId="0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49" fontId="3" fillId="0" borderId="7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164" fontId="2" fillId="2" borderId="13" xfId="0" applyNumberFormat="1" applyFont="1" applyFill="1" applyBorder="1"/>
    <xf numFmtId="164" fontId="2" fillId="2" borderId="12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4" fontId="3" fillId="0" borderId="0" xfId="0" applyNumberFormat="1" applyFont="1"/>
    <xf numFmtId="2" fontId="3" fillId="0" borderId="0" xfId="0" applyNumberFormat="1" applyFont="1"/>
    <xf numFmtId="164" fontId="2" fillId="2" borderId="10" xfId="0" applyNumberFormat="1" applyFont="1" applyFill="1" applyBorder="1"/>
    <xf numFmtId="164" fontId="2" fillId="2" borderId="14" xfId="0" applyNumberFormat="1" applyFont="1" applyFill="1" applyBorder="1"/>
    <xf numFmtId="164" fontId="22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0" fontId="23" fillId="0" borderId="0" xfId="0" applyFont="1"/>
    <xf numFmtId="3" fontId="24" fillId="0" borderId="0" xfId="0" applyNumberFormat="1" applyFont="1"/>
    <xf numFmtId="164" fontId="3" fillId="0" borderId="10" xfId="0" applyNumberFormat="1" applyFont="1" applyBorder="1"/>
    <xf numFmtId="164" fontId="3" fillId="0" borderId="9" xfId="0" applyNumberFormat="1" applyFont="1" applyBorder="1"/>
    <xf numFmtId="164" fontId="35" fillId="0" borderId="0" xfId="0" applyNumberFormat="1" applyFont="1"/>
    <xf numFmtId="0" fontId="36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75">
    <cellStyle name="0mitP" xfId="44"/>
    <cellStyle name="0ohneP" xfId="45"/>
    <cellStyle name="10mitP" xfId="46"/>
    <cellStyle name="1mitP" xfId="47"/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3mitP" xfId="48"/>
    <cellStyle name="3ohneP" xfId="49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4mitP" xfId="50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6mitP" xfId="51"/>
    <cellStyle name="6ohneP" xfId="52"/>
    <cellStyle name="7mitP" xfId="53"/>
    <cellStyle name="9mitP" xfId="54"/>
    <cellStyle name="9ohneP" xfId="55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eźimal [0]" xfId="56"/>
    <cellStyle name="Eingabe" xfId="9" builtinId="20" customBuiltin="1"/>
    <cellStyle name="Ergebnis" xfId="17" builtinId="25" customBuiltin="1"/>
    <cellStyle name="Erklärender Text" xfId="16" builtinId="53" customBuiltin="1"/>
    <cellStyle name="Euro" xfId="57"/>
    <cellStyle name="Gut" xfId="6" builtinId="26" customBuiltin="1"/>
    <cellStyle name="Hyperlink 2" xfId="58"/>
    <cellStyle name="Hyperlink 3" xfId="59"/>
    <cellStyle name="Hyperlink 4" xfId="68"/>
    <cellStyle name="Hyperlũnk" xfId="60"/>
    <cellStyle name="Link 2" xfId="72"/>
    <cellStyle name="Link 3" xfId="73"/>
    <cellStyle name="Neutral" xfId="8" builtinId="28" customBuiltin="1"/>
    <cellStyle name="nf2" xfId="61"/>
    <cellStyle name="Normal_040831_KapaBedarf-AA_Hochfahrlogik_A2LL_KT" xfId="62"/>
    <cellStyle name="Notiz" xfId="15" builtinId="10" customBuiltin="1"/>
    <cellStyle name="Prozent 2" xfId="63"/>
    <cellStyle name="Schlecht" xfId="7" builtinId="27" customBuiltin="1"/>
    <cellStyle name="Standard" xfId="0" builtinId="0"/>
    <cellStyle name="Standard 2" xfId="43"/>
    <cellStyle name="Standard 2 2" xfId="64"/>
    <cellStyle name="Standard 2 3" xfId="71"/>
    <cellStyle name="Standard 3" xfId="65"/>
    <cellStyle name="Standard 4" xfId="66"/>
    <cellStyle name="Standard 5" xfId="69"/>
    <cellStyle name="Standard 6" xfId="70"/>
    <cellStyle name="Standard 7" xfId="74"/>
    <cellStyle name="Standard 8" xfId="42"/>
    <cellStyle name="Tsd" xfId="67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abSelected="1" zoomScaleNormal="100" workbookViewId="0">
      <selection activeCell="A28" sqref="A28"/>
    </sheetView>
  </sheetViews>
  <sheetFormatPr baseColWidth="10" defaultColWidth="11.44140625" defaultRowHeight="13.8" x14ac:dyDescent="0.3"/>
  <cols>
    <col min="1" max="1" width="25.33203125" style="1" customWidth="1"/>
    <col min="2" max="4" width="10.109375" style="1" bestFit="1" customWidth="1"/>
    <col min="5" max="5" width="12" style="1" bestFit="1" customWidth="1"/>
    <col min="6" max="8" width="9" style="1" customWidth="1"/>
    <col min="9" max="9" width="12" style="1" bestFit="1" customWidth="1"/>
    <col min="10" max="12" width="7.44140625" style="1" customWidth="1"/>
    <col min="13" max="13" width="12" style="1" bestFit="1" customWidth="1"/>
    <col min="14" max="14" width="4.44140625" style="1" customWidth="1"/>
    <col min="15" max="17" width="10.5546875" style="1" customWidth="1"/>
    <col min="18" max="18" width="2.88671875" style="1" customWidth="1"/>
    <col min="19" max="21" width="8.88671875" style="1" customWidth="1"/>
    <col min="22" max="22" width="3" style="1" customWidth="1"/>
    <col min="23" max="23" width="8" style="1" customWidth="1"/>
    <col min="24" max="25" width="11.44140625" style="1"/>
    <col min="26" max="26" width="4.5546875" style="1" customWidth="1"/>
    <col min="27" max="29" width="8.5546875" style="1" customWidth="1"/>
    <col min="30" max="16384" width="11.44140625" style="1"/>
  </cols>
  <sheetData>
    <row r="1" spans="1:29" x14ac:dyDescent="0.3">
      <c r="A1" s="45" t="s">
        <v>20</v>
      </c>
    </row>
    <row r="2" spans="1:29" ht="13.5" thickBot="1" x14ac:dyDescent="0.25"/>
    <row r="3" spans="1:29" ht="14.4" x14ac:dyDescent="0.3">
      <c r="A3" s="18"/>
      <c r="B3" s="46" t="s">
        <v>3</v>
      </c>
      <c r="C3" s="47"/>
      <c r="D3" s="47"/>
      <c r="E3" s="48"/>
      <c r="F3" s="46" t="s">
        <v>1</v>
      </c>
      <c r="G3" s="47"/>
      <c r="H3" s="47"/>
      <c r="I3" s="48"/>
      <c r="J3" s="46" t="s">
        <v>2</v>
      </c>
      <c r="K3" s="47"/>
      <c r="L3" s="47"/>
      <c r="M3" s="49"/>
    </row>
    <row r="4" spans="1:29" ht="12.75" x14ac:dyDescent="0.2">
      <c r="A4" s="19"/>
      <c r="B4" s="12">
        <v>2007</v>
      </c>
      <c r="C4" s="10">
        <v>2014</v>
      </c>
      <c r="D4" s="10">
        <v>2015</v>
      </c>
      <c r="E4" s="17" t="s">
        <v>19</v>
      </c>
      <c r="F4" s="12">
        <v>2007</v>
      </c>
      <c r="G4" s="10">
        <v>2014</v>
      </c>
      <c r="H4" s="10">
        <v>2015</v>
      </c>
      <c r="I4" s="11" t="s">
        <v>19</v>
      </c>
      <c r="J4" s="12">
        <v>2007</v>
      </c>
      <c r="K4" s="10">
        <v>2014</v>
      </c>
      <c r="L4" s="10">
        <v>2015</v>
      </c>
      <c r="M4" s="23" t="s">
        <v>19</v>
      </c>
    </row>
    <row r="5" spans="1:29" ht="14.4" thickBot="1" x14ac:dyDescent="0.35">
      <c r="A5" s="20" t="s">
        <v>11</v>
      </c>
      <c r="B5" s="29" t="s">
        <v>4</v>
      </c>
      <c r="C5" s="30" t="s">
        <v>4</v>
      </c>
      <c r="D5" s="30" t="s">
        <v>4</v>
      </c>
      <c r="E5" s="31" t="s">
        <v>22</v>
      </c>
      <c r="F5" s="29" t="s">
        <v>4</v>
      </c>
      <c r="G5" s="30" t="s">
        <v>4</v>
      </c>
      <c r="H5" s="30" t="s">
        <v>4</v>
      </c>
      <c r="I5" s="30" t="s">
        <v>22</v>
      </c>
      <c r="J5" s="29" t="s">
        <v>22</v>
      </c>
      <c r="K5" s="30" t="s">
        <v>22</v>
      </c>
      <c r="L5" s="30" t="s">
        <v>22</v>
      </c>
      <c r="M5" s="32" t="s">
        <v>5</v>
      </c>
    </row>
    <row r="6" spans="1:29" x14ac:dyDescent="0.3">
      <c r="A6" s="21" t="s">
        <v>12</v>
      </c>
      <c r="B6" s="13">
        <v>2459157</v>
      </c>
      <c r="C6" s="2">
        <v>2476720</v>
      </c>
      <c r="D6" s="2">
        <v>2477545</v>
      </c>
      <c r="E6" s="44">
        <v>3.3310184437482349E-2</v>
      </c>
      <c r="F6" s="13">
        <v>180883</v>
      </c>
      <c r="G6" s="2">
        <v>118896</v>
      </c>
      <c r="H6" s="2">
        <v>112651</v>
      </c>
      <c r="I6" s="44">
        <v>-5.2524895707172732</v>
      </c>
      <c r="J6" s="15">
        <f t="shared" ref="J6:J19" si="0">100/B6*F6</f>
        <v>7.3554880798582607</v>
      </c>
      <c r="K6" s="4">
        <f t="shared" ref="K6:K19" si="1">100/C6*G6</f>
        <v>4.8005426531864721</v>
      </c>
      <c r="L6" s="4">
        <f t="shared" ref="L6:L19" si="2">100/D6*H6</f>
        <v>4.5468800768502691</v>
      </c>
      <c r="M6" s="43">
        <v>-0.25366257633620304</v>
      </c>
      <c r="O6" s="2"/>
      <c r="P6" s="2"/>
      <c r="Q6" s="2"/>
      <c r="S6" s="2"/>
      <c r="T6" s="2"/>
      <c r="U6" s="2"/>
      <c r="W6" s="2"/>
      <c r="X6" s="2"/>
      <c r="Y6" s="2"/>
      <c r="AA6" s="2"/>
      <c r="AB6" s="2"/>
      <c r="AC6" s="2"/>
    </row>
    <row r="7" spans="1:29" x14ac:dyDescent="0.3">
      <c r="A7" s="21" t="s">
        <v>13</v>
      </c>
      <c r="B7" s="13">
        <v>2256110</v>
      </c>
      <c r="C7" s="2">
        <v>2404452</v>
      </c>
      <c r="D7" s="2">
        <v>2456748</v>
      </c>
      <c r="E7" s="44">
        <v>2.1749654391104372</v>
      </c>
      <c r="F7" s="13">
        <v>199591</v>
      </c>
      <c r="G7" s="2">
        <v>158129</v>
      </c>
      <c r="H7" s="2">
        <v>155714</v>
      </c>
      <c r="I7" s="44">
        <v>-1.5272340936830062</v>
      </c>
      <c r="J7" s="15">
        <f t="shared" si="0"/>
        <v>8.846687439885466</v>
      </c>
      <c r="K7" s="4">
        <f t="shared" si="1"/>
        <v>6.5765089093065692</v>
      </c>
      <c r="L7" s="4">
        <f t="shared" si="2"/>
        <v>6.3382162110236786</v>
      </c>
      <c r="M7" s="42">
        <v>-0.23829269828289057</v>
      </c>
      <c r="O7" s="2"/>
      <c r="P7" s="2"/>
      <c r="Q7" s="2"/>
      <c r="S7" s="2"/>
      <c r="T7" s="2"/>
      <c r="U7" s="2"/>
      <c r="W7" s="2"/>
      <c r="X7" s="2"/>
      <c r="Y7" s="2"/>
      <c r="AA7" s="2"/>
      <c r="AB7" s="2"/>
      <c r="AC7" s="2"/>
    </row>
    <row r="8" spans="1:29" ht="12.75" x14ac:dyDescent="0.2">
      <c r="A8" s="22" t="s">
        <v>7</v>
      </c>
      <c r="B8" s="14">
        <f>SUM(B6:B7)</f>
        <v>4715267</v>
      </c>
      <c r="C8" s="9">
        <f>SUM(C6:C7)</f>
        <v>4881172</v>
      </c>
      <c r="D8" s="9">
        <f>SUM(D6:D7)</f>
        <v>4934293</v>
      </c>
      <c r="E8" s="8">
        <v>1.0882837154683358</v>
      </c>
      <c r="F8" s="14">
        <f>SUM(F6:F7)</f>
        <v>380474</v>
      </c>
      <c r="G8" s="9">
        <f>SUM(G6:G7)</f>
        <v>277025</v>
      </c>
      <c r="H8" s="9">
        <f>SUM(H6:H7)</f>
        <v>268365</v>
      </c>
      <c r="I8" s="8">
        <v>-3.1260716541828231</v>
      </c>
      <c r="J8" s="16">
        <f t="shared" si="0"/>
        <v>8.068981035432353</v>
      </c>
      <c r="K8" s="8">
        <f t="shared" si="1"/>
        <v>5.6753787819810491</v>
      </c>
      <c r="L8" s="8">
        <f t="shared" si="2"/>
        <v>5.4387730927206794</v>
      </c>
      <c r="M8" s="35">
        <v>-0.23660568926036962</v>
      </c>
      <c r="O8" s="2"/>
      <c r="P8" s="2"/>
      <c r="Q8" s="2"/>
      <c r="S8" s="2"/>
      <c r="T8" s="2"/>
      <c r="U8" s="2"/>
      <c r="W8" s="2"/>
      <c r="X8" s="2"/>
      <c r="Y8" s="2"/>
      <c r="AA8" s="2"/>
      <c r="AB8" s="2"/>
      <c r="AC8" s="2"/>
    </row>
    <row r="9" spans="1:29" x14ac:dyDescent="0.3">
      <c r="A9" s="21" t="s">
        <v>14</v>
      </c>
      <c r="B9" s="13">
        <v>2534591</v>
      </c>
      <c r="C9" s="2">
        <v>2846158</v>
      </c>
      <c r="D9" s="2">
        <v>2920234</v>
      </c>
      <c r="E9" s="44">
        <v>2.602666471784076</v>
      </c>
      <c r="F9" s="13">
        <v>196531</v>
      </c>
      <c r="G9" s="2">
        <v>176843</v>
      </c>
      <c r="H9" s="2">
        <v>176827</v>
      </c>
      <c r="I9" s="44">
        <v>-9.0475732712178569E-3</v>
      </c>
      <c r="J9" s="15">
        <f t="shared" si="0"/>
        <v>7.7539532019169961</v>
      </c>
      <c r="K9" s="4">
        <f t="shared" si="1"/>
        <v>6.2133936345065877</v>
      </c>
      <c r="L9" s="4">
        <f t="shared" si="2"/>
        <v>6.055233929883701</v>
      </c>
      <c r="M9" s="42">
        <v>-0.15815970462288664</v>
      </c>
      <c r="O9" s="2"/>
      <c r="P9" s="2"/>
      <c r="Q9" s="2"/>
      <c r="S9" s="2"/>
      <c r="T9" s="2"/>
      <c r="U9" s="2"/>
      <c r="W9" s="2"/>
      <c r="X9" s="2"/>
      <c r="Y9" s="2"/>
      <c r="AA9" s="2"/>
      <c r="AB9" s="2"/>
      <c r="AC9" s="2"/>
    </row>
    <row r="10" spans="1:29" x14ac:dyDescent="0.3">
      <c r="A10" s="21" t="s">
        <v>15</v>
      </c>
      <c r="B10" s="13">
        <v>3748393</v>
      </c>
      <c r="C10" s="2">
        <v>4259689</v>
      </c>
      <c r="D10" s="2">
        <v>4404421</v>
      </c>
      <c r="E10" s="44">
        <v>3.3977128377212438</v>
      </c>
      <c r="F10" s="13">
        <v>248470</v>
      </c>
      <c r="G10" s="2">
        <v>239673</v>
      </c>
      <c r="H10" s="2">
        <v>240601</v>
      </c>
      <c r="I10" s="44">
        <v>0.38719421878975879</v>
      </c>
      <c r="J10" s="15">
        <f t="shared" si="0"/>
        <v>6.6287072886967824</v>
      </c>
      <c r="K10" s="4">
        <f t="shared" si="1"/>
        <v>5.6265375242183175</v>
      </c>
      <c r="L10" s="4">
        <f t="shared" si="2"/>
        <v>5.4627157576444221</v>
      </c>
      <c r="M10" s="42">
        <v>-0.16382176657389547</v>
      </c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</row>
    <row r="11" spans="1:29" ht="12.75" x14ac:dyDescent="0.2">
      <c r="A11" s="22" t="s">
        <v>8</v>
      </c>
      <c r="B11" s="14">
        <f>SUM(B9:B10)</f>
        <v>6282984</v>
      </c>
      <c r="C11" s="9">
        <f>SUM(C9:C10)</f>
        <v>7105847</v>
      </c>
      <c r="D11" s="9">
        <f>SUM(D9:D10)</f>
        <v>7324655</v>
      </c>
      <c r="E11" s="8">
        <v>3.0792669754921462</v>
      </c>
      <c r="F11" s="14">
        <f>SUM(F9:F10)</f>
        <v>445001</v>
      </c>
      <c r="G11" s="9">
        <f>SUM(G9:G10)</f>
        <v>416516</v>
      </c>
      <c r="H11" s="9">
        <f>SUM(H9:H10)</f>
        <v>417428</v>
      </c>
      <c r="I11" s="8">
        <v>0.2189591756379059</v>
      </c>
      <c r="J11" s="16">
        <f t="shared" si="0"/>
        <v>7.0826378039479323</v>
      </c>
      <c r="K11" s="8">
        <f t="shared" si="1"/>
        <v>5.8615953875730789</v>
      </c>
      <c r="L11" s="8">
        <f t="shared" si="2"/>
        <v>5.6989441823539808</v>
      </c>
      <c r="M11" s="35">
        <v>-0.16265120521909804</v>
      </c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</row>
    <row r="12" spans="1:29" x14ac:dyDescent="0.3">
      <c r="A12" s="21" t="s">
        <v>16</v>
      </c>
      <c r="B12" s="13">
        <v>3241608</v>
      </c>
      <c r="C12" s="2">
        <v>3607571</v>
      </c>
      <c r="D12" s="2">
        <v>3727620</v>
      </c>
      <c r="E12" s="44">
        <v>3.327696114643345</v>
      </c>
      <c r="F12" s="13">
        <v>194831</v>
      </c>
      <c r="G12" s="2">
        <v>194393</v>
      </c>
      <c r="H12" s="2">
        <v>195285</v>
      </c>
      <c r="I12" s="44">
        <v>0.45886425951550791</v>
      </c>
      <c r="J12" s="15">
        <f t="shared" si="0"/>
        <v>6.0103195697937561</v>
      </c>
      <c r="K12" s="4">
        <f t="shared" si="1"/>
        <v>5.3884732968526468</v>
      </c>
      <c r="L12" s="4">
        <f t="shared" si="2"/>
        <v>5.2388655496000132</v>
      </c>
      <c r="M12" s="42">
        <v>-0.14960774725263359</v>
      </c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</row>
    <row r="13" spans="1:29" x14ac:dyDescent="0.3">
      <c r="A13" s="21" t="s">
        <v>17</v>
      </c>
      <c r="B13" s="13">
        <v>4327987</v>
      </c>
      <c r="C13" s="2">
        <v>4793279</v>
      </c>
      <c r="D13" s="2">
        <v>4934398</v>
      </c>
      <c r="E13" s="44">
        <v>2.9441015221521525</v>
      </c>
      <c r="F13" s="13">
        <v>255781</v>
      </c>
      <c r="G13" s="2">
        <v>238309</v>
      </c>
      <c r="H13" s="2">
        <v>239662</v>
      </c>
      <c r="I13" s="44">
        <v>0.56775027380417953</v>
      </c>
      <c r="J13" s="15">
        <f t="shared" si="0"/>
        <v>5.9099299512683379</v>
      </c>
      <c r="K13" s="4">
        <f t="shared" si="1"/>
        <v>4.9717322943229467</v>
      </c>
      <c r="L13" s="4">
        <f t="shared" si="2"/>
        <v>4.8569653278880223</v>
      </c>
      <c r="M13" s="42">
        <v>-0.11476696643492446</v>
      </c>
      <c r="O13" s="2"/>
      <c r="P13" s="2"/>
      <c r="Q13" s="2"/>
      <c r="S13" s="2"/>
      <c r="T13" s="2"/>
      <c r="U13" s="2"/>
      <c r="W13" s="2"/>
      <c r="X13" s="2"/>
      <c r="Y13" s="2"/>
      <c r="AA13" s="2"/>
      <c r="AB13" s="2"/>
      <c r="AC13" s="2"/>
    </row>
    <row r="14" spans="1:29" ht="12.75" x14ac:dyDescent="0.2">
      <c r="A14" s="22" t="s">
        <v>9</v>
      </c>
      <c r="B14" s="14">
        <f>SUM(B12:B13)</f>
        <v>7569595</v>
      </c>
      <c r="C14" s="9">
        <f>SUM(C12:C13)</f>
        <v>8400850</v>
      </c>
      <c r="D14" s="9">
        <f>SUM(D12:D13)</f>
        <v>8662018</v>
      </c>
      <c r="E14" s="8">
        <v>3.108828273329479</v>
      </c>
      <c r="F14" s="14">
        <f>SUM(F12:F13)</f>
        <v>450612</v>
      </c>
      <c r="G14" s="9">
        <f>SUM(G12:G13)</f>
        <v>432702</v>
      </c>
      <c r="H14" s="9">
        <f>SUM(H12:H13)</f>
        <v>434947</v>
      </c>
      <c r="I14" s="8">
        <v>0.51883282258921781</v>
      </c>
      <c r="J14" s="16">
        <f t="shared" si="0"/>
        <v>5.9529208630052199</v>
      </c>
      <c r="K14" s="8">
        <f t="shared" si="1"/>
        <v>5.1506930846283412</v>
      </c>
      <c r="L14" s="8">
        <f t="shared" si="2"/>
        <v>5.021312585589178</v>
      </c>
      <c r="M14" s="35">
        <v>-0.12938049903916315</v>
      </c>
      <c r="O14" s="2"/>
      <c r="P14" s="2"/>
      <c r="Q14" s="2"/>
      <c r="S14" s="2"/>
      <c r="T14" s="2"/>
      <c r="U14" s="2"/>
      <c r="W14" s="2"/>
      <c r="X14" s="2"/>
      <c r="Y14" s="2"/>
      <c r="AA14" s="2"/>
      <c r="AB14" s="2"/>
      <c r="AC14" s="2"/>
    </row>
    <row r="15" spans="1:29" ht="12.75" x14ac:dyDescent="0.2">
      <c r="A15" s="22" t="s">
        <v>23</v>
      </c>
      <c r="B15" s="14">
        <f>B8+B11+B14</f>
        <v>18567846</v>
      </c>
      <c r="C15" s="9">
        <f t="shared" ref="C15:D15" si="3">C8+C11+C14</f>
        <v>20387869</v>
      </c>
      <c r="D15" s="9">
        <f t="shared" si="3"/>
        <v>20920966</v>
      </c>
      <c r="E15" s="8">
        <v>2.6147754824204554</v>
      </c>
      <c r="F15" s="14">
        <f t="shared" ref="F15:H15" si="4">F8+F11+F14</f>
        <v>1276087</v>
      </c>
      <c r="G15" s="9">
        <f t="shared" si="4"/>
        <v>1126243</v>
      </c>
      <c r="H15" s="9">
        <f t="shared" si="4"/>
        <v>1120740</v>
      </c>
      <c r="I15" s="8">
        <v>-0.48861568950927392</v>
      </c>
      <c r="J15" s="16">
        <f t="shared" si="0"/>
        <v>6.8725634626655134</v>
      </c>
      <c r="K15" s="8">
        <f t="shared" si="1"/>
        <v>5.5240839540414948</v>
      </c>
      <c r="L15" s="8">
        <f t="shared" si="2"/>
        <v>5.3570184091881803</v>
      </c>
      <c r="M15" s="35">
        <v>-0.16706554485331448</v>
      </c>
      <c r="O15" s="2"/>
      <c r="P15" s="2"/>
      <c r="Q15" s="2"/>
      <c r="S15" s="2"/>
      <c r="T15" s="2"/>
      <c r="U15" s="2"/>
      <c r="W15" s="2"/>
      <c r="X15" s="2"/>
      <c r="Y15" s="2"/>
      <c r="AA15" s="2"/>
      <c r="AB15" s="2"/>
      <c r="AC15" s="2"/>
    </row>
    <row r="16" spans="1:29" x14ac:dyDescent="0.3">
      <c r="A16" s="21" t="s">
        <v>18</v>
      </c>
      <c r="B16" s="13">
        <v>2975000</v>
      </c>
      <c r="C16" s="2">
        <v>3281515</v>
      </c>
      <c r="D16" s="2">
        <v>3380621</v>
      </c>
      <c r="E16" s="44">
        <v>3.020129421928587</v>
      </c>
      <c r="F16" s="13">
        <v>183254</v>
      </c>
      <c r="G16" s="2">
        <v>156842</v>
      </c>
      <c r="H16" s="2">
        <v>154439</v>
      </c>
      <c r="I16" s="44">
        <v>-1.5321151222249227</v>
      </c>
      <c r="J16" s="15">
        <f t="shared" si="0"/>
        <v>6.1597983193277317</v>
      </c>
      <c r="K16" s="4">
        <f t="shared" si="1"/>
        <v>4.7795606602438205</v>
      </c>
      <c r="L16" s="4">
        <f t="shared" si="2"/>
        <v>4.5683618483113015</v>
      </c>
      <c r="M16" s="42">
        <v>-0.21119881193251899</v>
      </c>
      <c r="O16" s="2"/>
      <c r="P16" s="2"/>
      <c r="Q16" s="2"/>
      <c r="S16" s="2"/>
      <c r="T16" s="2"/>
      <c r="U16" s="2"/>
      <c r="W16" s="2"/>
      <c r="X16" s="2"/>
      <c r="Y16" s="2"/>
      <c r="AA16" s="2"/>
      <c r="AB16" s="2"/>
      <c r="AC16" s="2"/>
    </row>
    <row r="17" spans="1:29" x14ac:dyDescent="0.3">
      <c r="A17" s="21" t="s">
        <v>6</v>
      </c>
      <c r="B17" s="13">
        <v>5922466</v>
      </c>
      <c r="C17" s="2">
        <v>6728375</v>
      </c>
      <c r="D17" s="2">
        <v>6842923</v>
      </c>
      <c r="E17" s="44">
        <v>1.7024615899084097</v>
      </c>
      <c r="F17" s="13">
        <v>314993</v>
      </c>
      <c r="G17" s="2">
        <v>299620</v>
      </c>
      <c r="H17" s="2">
        <v>298377</v>
      </c>
      <c r="I17" s="44">
        <v>-0.41485882117348183</v>
      </c>
      <c r="J17" s="15">
        <f t="shared" si="0"/>
        <v>5.3186122132233429</v>
      </c>
      <c r="K17" s="4">
        <f t="shared" si="1"/>
        <v>4.4530811674438482</v>
      </c>
      <c r="L17" s="4">
        <f t="shared" si="2"/>
        <v>4.3603734836706476</v>
      </c>
      <c r="M17" s="42">
        <v>-9.27076837732006E-2</v>
      </c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</row>
    <row r="18" spans="1:29" x14ac:dyDescent="0.3">
      <c r="A18" s="22" t="s">
        <v>10</v>
      </c>
      <c r="B18" s="14">
        <f>SUM(B16:B17)</f>
        <v>8897466</v>
      </c>
      <c r="C18" s="9">
        <f>SUM(C16:C17)</f>
        <v>10009890</v>
      </c>
      <c r="D18" s="9">
        <f>SUM(D16:D17)</f>
        <v>10223544</v>
      </c>
      <c r="E18" s="8">
        <v>2.1344290496698761</v>
      </c>
      <c r="F18" s="14">
        <f>SUM(F16:F17)</f>
        <v>498247</v>
      </c>
      <c r="G18" s="9">
        <f>SUM(G16:G17)</f>
        <v>456462</v>
      </c>
      <c r="H18" s="9">
        <f>SUM(H16:H17)</f>
        <v>452816</v>
      </c>
      <c r="I18" s="8">
        <v>-0.79875214147070039</v>
      </c>
      <c r="J18" s="16">
        <f t="shared" si="0"/>
        <v>5.5998752903354729</v>
      </c>
      <c r="K18" s="8">
        <f t="shared" si="1"/>
        <v>4.5601100511594037</v>
      </c>
      <c r="L18" s="8">
        <f t="shared" si="2"/>
        <v>4.4291490309035693</v>
      </c>
      <c r="M18" s="35">
        <v>-0.13096102025583445</v>
      </c>
      <c r="O18" s="2"/>
      <c r="P18" s="2"/>
      <c r="Q18" s="2"/>
      <c r="S18" s="2"/>
      <c r="T18" s="2"/>
      <c r="U18" s="2"/>
      <c r="W18" s="2"/>
      <c r="X18" s="2"/>
      <c r="Y18" s="2"/>
      <c r="AA18" s="2"/>
      <c r="AB18" s="2"/>
      <c r="AC18" s="2"/>
    </row>
    <row r="19" spans="1:29" ht="13.5" thickBot="1" x14ac:dyDescent="0.25">
      <c r="A19" s="24" t="s">
        <v>0</v>
      </c>
      <c r="B19" s="25">
        <v>27465312</v>
      </c>
      <c r="C19" s="26">
        <f>C8+C11+C14+C18</f>
        <v>30397759</v>
      </c>
      <c r="D19" s="26">
        <v>31144510</v>
      </c>
      <c r="E19" s="27">
        <v>2.4565988565143897</v>
      </c>
      <c r="F19" s="25">
        <v>1774334</v>
      </c>
      <c r="G19" s="26">
        <f>G8+G11+G14+G18</f>
        <v>1582705</v>
      </c>
      <c r="H19" s="26">
        <v>1573556</v>
      </c>
      <c r="I19" s="27">
        <v>-0.57806097788279942</v>
      </c>
      <c r="J19" s="28">
        <f t="shared" si="0"/>
        <v>6.4602725066440172</v>
      </c>
      <c r="K19" s="27">
        <f t="shared" si="1"/>
        <v>5.2066502665541892</v>
      </c>
      <c r="L19" s="27">
        <f t="shared" si="2"/>
        <v>5.052434602438761</v>
      </c>
      <c r="M19" s="36">
        <v>-0.1542156641154282</v>
      </c>
      <c r="O19" s="2"/>
      <c r="P19" s="2"/>
      <c r="Q19" s="2"/>
      <c r="S19" s="2"/>
      <c r="T19" s="2"/>
      <c r="U19" s="2"/>
      <c r="W19" s="2"/>
      <c r="X19" s="2"/>
      <c r="Y19" s="2"/>
      <c r="AA19" s="2"/>
      <c r="AB19" s="2"/>
      <c r="AC19" s="2"/>
    </row>
    <row r="20" spans="1:29" ht="13.95" x14ac:dyDescent="0.3">
      <c r="B20" s="7"/>
      <c r="C20" s="7"/>
      <c r="D20" s="7"/>
      <c r="E20" s="7"/>
      <c r="F20" s="7"/>
      <c r="G20" s="7"/>
      <c r="H20" s="7"/>
    </row>
    <row r="21" spans="1:29" x14ac:dyDescent="0.3">
      <c r="A21" s="40" t="s">
        <v>21</v>
      </c>
      <c r="B21" s="5"/>
      <c r="C21" s="33"/>
      <c r="D21" s="33"/>
      <c r="E21" s="5"/>
      <c r="F21" s="5"/>
      <c r="G21" s="33"/>
      <c r="H21" s="33"/>
      <c r="M21" s="34"/>
    </row>
    <row r="22" spans="1:29" ht="13.95" x14ac:dyDescent="0.3">
      <c r="A22" s="40"/>
      <c r="B22" s="6"/>
      <c r="C22" s="6"/>
      <c r="D22" s="6"/>
      <c r="E22" s="6"/>
    </row>
    <row r="23" spans="1:29" ht="13.95" x14ac:dyDescent="0.3">
      <c r="I23" s="4"/>
      <c r="J23" s="4"/>
      <c r="K23" s="2"/>
      <c r="L23" s="2"/>
    </row>
    <row r="24" spans="1:29" ht="13.95" x14ac:dyDescent="0.3">
      <c r="F24" s="37"/>
      <c r="G24" s="2"/>
      <c r="H24" s="2"/>
      <c r="I24" s="4"/>
      <c r="J24" s="4"/>
      <c r="K24" s="2"/>
      <c r="L24" s="2"/>
      <c r="M24" s="2"/>
    </row>
    <row r="25" spans="1:29" ht="13.95" x14ac:dyDescent="0.3">
      <c r="B25" s="39"/>
      <c r="E25" s="41"/>
      <c r="F25" s="39"/>
      <c r="G25" s="2"/>
      <c r="H25" s="2"/>
      <c r="I25" s="4"/>
      <c r="J25" s="4"/>
      <c r="K25" s="2"/>
      <c r="L25" s="2"/>
      <c r="M25" s="2"/>
    </row>
    <row r="26" spans="1:29" ht="13.95" x14ac:dyDescent="0.3">
      <c r="B26" s="39"/>
      <c r="C26" s="2"/>
      <c r="E26" s="34"/>
      <c r="F26" s="39"/>
      <c r="G26" s="2"/>
      <c r="H26" s="2"/>
      <c r="I26" s="4"/>
      <c r="J26" s="4"/>
      <c r="K26" s="2"/>
      <c r="L26" s="2"/>
      <c r="M26" s="2"/>
    </row>
    <row r="27" spans="1:29" ht="13.95" x14ac:dyDescent="0.3">
      <c r="B27" s="39"/>
      <c r="E27" s="34"/>
      <c r="F27" s="39"/>
      <c r="G27" s="39"/>
      <c r="H27" s="39"/>
      <c r="I27" s="4"/>
      <c r="J27" s="4"/>
      <c r="K27" s="2"/>
      <c r="L27" s="2"/>
      <c r="M27" s="2"/>
    </row>
    <row r="28" spans="1:29" ht="13.95" x14ac:dyDescent="0.3">
      <c r="B28" s="39"/>
      <c r="E28" s="34"/>
      <c r="F28" s="39"/>
      <c r="G28" s="39"/>
      <c r="H28" s="39"/>
      <c r="I28" s="4"/>
      <c r="K28" s="2"/>
      <c r="L28" s="2"/>
      <c r="M28" s="2"/>
    </row>
    <row r="29" spans="1:29" ht="13.95" x14ac:dyDescent="0.3">
      <c r="B29" s="39"/>
      <c r="E29" s="34"/>
      <c r="F29" s="39"/>
      <c r="G29" s="39"/>
      <c r="H29" s="39"/>
      <c r="I29" s="3"/>
    </row>
    <row r="30" spans="1:29" ht="13.95" x14ac:dyDescent="0.3">
      <c r="F30" s="37"/>
      <c r="G30" s="37"/>
      <c r="H30" s="37"/>
      <c r="I30" s="4"/>
    </row>
    <row r="31" spans="1:29" ht="13.95" x14ac:dyDescent="0.3">
      <c r="F31" s="37"/>
      <c r="G31" s="37"/>
      <c r="H31" s="37"/>
      <c r="I31" s="4"/>
    </row>
    <row r="32" spans="1:29" ht="13.95" x14ac:dyDescent="0.3">
      <c r="F32" s="38"/>
      <c r="G32" s="38"/>
      <c r="H32" s="38"/>
      <c r="I32" s="3"/>
    </row>
    <row r="33" spans="6:9" ht="13.95" x14ac:dyDescent="0.3">
      <c r="F33" s="38"/>
      <c r="G33" s="38"/>
      <c r="H33" s="38"/>
      <c r="I33" s="3"/>
    </row>
    <row r="34" spans="6:9" x14ac:dyDescent="0.3">
      <c r="F34" s="37"/>
      <c r="G34" s="37"/>
      <c r="H34" s="37"/>
      <c r="I34" s="4"/>
    </row>
    <row r="35" spans="6:9" x14ac:dyDescent="0.3">
      <c r="F35" s="37"/>
      <c r="G35" s="37"/>
      <c r="H35" s="37"/>
      <c r="I35" s="4"/>
    </row>
    <row r="36" spans="6:9" x14ac:dyDescent="0.3">
      <c r="F36" s="38"/>
      <c r="G36" s="38"/>
      <c r="H36" s="38"/>
      <c r="I36" s="3"/>
    </row>
    <row r="37" spans="6:9" x14ac:dyDescent="0.3">
      <c r="F37" s="37"/>
      <c r="G37" s="37"/>
      <c r="H37" s="37"/>
      <c r="I37" s="4"/>
    </row>
  </sheetData>
  <mergeCells count="3">
    <mergeCell ref="B3:E3"/>
    <mergeCell ref="F3:I3"/>
    <mergeCell ref="J3:M3"/>
  </mergeCells>
  <pageMargins left="0.7" right="0.7" top="0.78740157499999996" bottom="0.78740157499999996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A7.1-2</vt:lpstr>
      <vt:lpstr>'Tabelle A7.1-2'!Druckbereich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2017-01-16T08:38:48Z</cp:lastPrinted>
  <dcterms:created xsi:type="dcterms:W3CDTF">2015-01-15T12:50:49Z</dcterms:created>
  <dcterms:modified xsi:type="dcterms:W3CDTF">2017-02-06T15:11:58Z</dcterms:modified>
</cp:coreProperties>
</file>