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300" windowWidth="16512" windowHeight="6192"/>
  </bookViews>
  <sheets>
    <sheet name="Tabelle A7.1-3 Internet" sheetId="6" r:id="rId1"/>
  </sheets>
  <definedNames>
    <definedName name="_xlnm.Print_Area" localSheetId="0">'Tabelle A7.1-3 Internet'!$A$1:$M$21</definedName>
  </definedNames>
  <calcPr calcId="145621"/>
</workbook>
</file>

<file path=xl/calcChain.xml><?xml version="1.0" encoding="utf-8"?>
<calcChain xmlns="http://schemas.openxmlformats.org/spreadsheetml/2006/main">
  <c r="D18" i="6" l="1"/>
  <c r="D14" i="6"/>
  <c r="D11" i="6"/>
  <c r="L11" i="6" s="1"/>
  <c r="D8" i="6"/>
  <c r="D15" i="6" s="1"/>
  <c r="L19" i="6"/>
  <c r="L17" i="6"/>
  <c r="L16" i="6"/>
  <c r="L13" i="6"/>
  <c r="L12" i="6"/>
  <c r="L10" i="6"/>
  <c r="L9" i="6"/>
  <c r="L8" i="6"/>
  <c r="L7" i="6"/>
  <c r="L6" i="6"/>
  <c r="H18" i="6"/>
  <c r="L18" i="6" s="1"/>
  <c r="H14" i="6"/>
  <c r="L14" i="6" s="1"/>
  <c r="H11" i="6"/>
  <c r="H8" i="6"/>
  <c r="H15" i="6" s="1"/>
  <c r="L15" i="6" l="1"/>
  <c r="K17" i="6"/>
  <c r="K16" i="6"/>
  <c r="K13" i="6"/>
  <c r="K12" i="6"/>
  <c r="K10" i="6"/>
  <c r="K9" i="6"/>
  <c r="K7" i="6"/>
  <c r="K6" i="6"/>
  <c r="G18" i="6"/>
  <c r="G14" i="6"/>
  <c r="G11" i="6"/>
  <c r="G8" i="6"/>
  <c r="C18" i="6"/>
  <c r="C14" i="6"/>
  <c r="C11" i="6"/>
  <c r="C8" i="6"/>
  <c r="K11" i="6" l="1"/>
  <c r="K14" i="6"/>
  <c r="K8" i="6"/>
  <c r="K18" i="6"/>
  <c r="C15" i="6"/>
  <c r="G15" i="6"/>
  <c r="G19" i="6"/>
  <c r="C19" i="6"/>
  <c r="K19" i="6" l="1"/>
  <c r="K15" i="6"/>
  <c r="F18" i="6"/>
  <c r="B18" i="6"/>
  <c r="F14" i="6"/>
  <c r="B14" i="6"/>
  <c r="F11" i="6"/>
  <c r="B11" i="6"/>
  <c r="F8" i="6"/>
  <c r="B8" i="6"/>
  <c r="F15" i="6" l="1"/>
  <c r="B15" i="6"/>
  <c r="J18" i="6"/>
  <c r="J14" i="6"/>
  <c r="J11" i="6"/>
  <c r="J8" i="6"/>
  <c r="J19" i="6"/>
  <c r="J17" i="6"/>
  <c r="J16" i="6"/>
  <c r="J13" i="6"/>
  <c r="J12" i="6"/>
  <c r="J10" i="6"/>
  <c r="J9" i="6"/>
  <c r="J7" i="6"/>
  <c r="J6" i="6"/>
  <c r="J15" i="6" l="1"/>
</calcChain>
</file>

<file path=xl/sharedStrings.xml><?xml version="1.0" encoding="utf-8"?>
<sst xmlns="http://schemas.openxmlformats.org/spreadsheetml/2006/main" count="35" uniqueCount="24">
  <si>
    <t>Insgesamt</t>
  </si>
  <si>
    <t>Betriebe</t>
  </si>
  <si>
    <t>Ausbildungsbetriebe</t>
  </si>
  <si>
    <t>Ausbildungsbetriebsquote</t>
  </si>
  <si>
    <t>abs.</t>
  </si>
  <si>
    <t>%-Pkte</t>
  </si>
  <si>
    <t>500 und mehr  Beschäftigte</t>
  </si>
  <si>
    <t>Kleinstbetriebe</t>
  </si>
  <si>
    <t>Kleinbetriebe</t>
  </si>
  <si>
    <t>Mittlere Betriebe</t>
  </si>
  <si>
    <t>Großbetriebe</t>
  </si>
  <si>
    <t>Betriebsgrößenklassen</t>
  </si>
  <si>
    <t>2014 bis 2015</t>
  </si>
  <si>
    <t>1 bis 4 Beschäftigte</t>
  </si>
  <si>
    <t>5 bis 9 Beschäftigte</t>
  </si>
  <si>
    <t>10 bis 19 Beschäftigte</t>
  </si>
  <si>
    <t>20 bis 49 Beschäftigte</t>
  </si>
  <si>
    <t>50 bis 99 Beschäftigte</t>
  </si>
  <si>
    <t>100 bis 249 Beschäftigte</t>
  </si>
  <si>
    <t>250 bis 499 Beschäftigte</t>
  </si>
  <si>
    <t>Tabelle A7.1-3 Internet: Betriebe, Ausbildungsbetriebe und Ausbildungsbetriebsquote nach Betriebsgrößenklassen zwischen 2007, 2014 und 2015 in den alten Bundesländern</t>
  </si>
  <si>
    <t>Quelle: Betriebsdatei der Beschäftigungsstatistik der Bundesagentur für Arbeit; Stichtag jeweils 31. Dezember; Berechnungen des Bundesinstituts für Berufsbildung</t>
  </si>
  <si>
    <t>in %</t>
  </si>
  <si>
    <t>Kleine/Mittlere Betriebe 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</si>
</sst>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sz val="7.5"/>
      <name val="Arial"/>
      <family val="2"/>
    </font>
    <font>
      <u/>
      <sz val="11"/>
      <color theme="10"/>
      <name val="Arial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6" fillId="9" borderId="2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23" fillId="0" borderId="0"/>
    <xf numFmtId="0" fontId="26" fillId="0" borderId="0"/>
    <xf numFmtId="165" fontId="24" fillId="0" borderId="0"/>
    <xf numFmtId="49" fontId="24" fillId="0" borderId="0"/>
    <xf numFmtId="166" fontId="26" fillId="0" borderId="0">
      <alignment horizontal="center"/>
    </xf>
    <xf numFmtId="167" fontId="24" fillId="0" borderId="0"/>
    <xf numFmtId="168" fontId="26" fillId="0" borderId="0"/>
    <xf numFmtId="169" fontId="26" fillId="0" borderId="0"/>
    <xf numFmtId="170" fontId="26" fillId="0" borderId="0"/>
    <xf numFmtId="171" fontId="26" fillId="0" borderId="0">
      <alignment horizontal="center"/>
    </xf>
    <xf numFmtId="172" fontId="26" fillId="0" borderId="0">
      <alignment horizontal="center"/>
    </xf>
    <xf numFmtId="173" fontId="26" fillId="0" borderId="0">
      <alignment horizontal="center"/>
    </xf>
    <xf numFmtId="174" fontId="26" fillId="0" borderId="0">
      <alignment horizontal="center"/>
    </xf>
    <xf numFmtId="175" fontId="26" fillId="0" borderId="0">
      <alignment horizontal="center"/>
    </xf>
    <xf numFmtId="41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5" fillId="0" borderId="25" applyFont="0" applyBorder="0" applyAlignment="0"/>
    <xf numFmtId="1" fontId="27" fillId="34" borderId="26">
      <alignment horizontal="right"/>
    </xf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6" fontId="31" fillId="0" borderId="0">
      <alignment horizontal="center"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45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1" fontId="3" fillId="0" borderId="0" xfId="0" applyNumberFormat="1" applyFont="1"/>
    <xf numFmtId="164" fontId="2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" xfId="0" applyFont="1" applyFill="1" applyBorder="1"/>
    <xf numFmtId="3" fontId="3" fillId="0" borderId="3" xfId="0" applyNumberFormat="1" applyFont="1" applyBorder="1"/>
    <xf numFmtId="3" fontId="2" fillId="2" borderId="3" xfId="0" applyNumberFormat="1" applyFont="1" applyFill="1" applyBorder="1"/>
    <xf numFmtId="164" fontId="3" fillId="0" borderId="3" xfId="0" applyNumberFormat="1" applyFont="1" applyBorder="1"/>
    <xf numFmtId="164" fontId="2" fillId="2" borderId="3" xfId="0" applyNumberFormat="1" applyFont="1" applyFill="1" applyBorder="1"/>
    <xf numFmtId="0" fontId="2" fillId="2" borderId="5" xfId="0" applyFont="1" applyFill="1" applyBorder="1" applyAlignment="1"/>
    <xf numFmtId="0" fontId="3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49" fontId="3" fillId="0" borderId="7" xfId="0" applyNumberFormat="1" applyFont="1" applyBorder="1" applyAlignment="1">
      <alignment horizontal="left"/>
    </xf>
    <xf numFmtId="49" fontId="2" fillId="2" borderId="7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2" xfId="0" applyNumberFormat="1" applyFont="1" applyFill="1" applyBorder="1"/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4" fontId="3" fillId="0" borderId="0" xfId="0" applyNumberFormat="1" applyFont="1"/>
    <xf numFmtId="2" fontId="3" fillId="0" borderId="0" xfId="0" applyNumberFormat="1" applyFont="1"/>
    <xf numFmtId="164" fontId="2" fillId="2" borderId="10" xfId="0" applyNumberFormat="1" applyFont="1" applyFill="1" applyBorder="1"/>
    <xf numFmtId="164" fontId="2" fillId="2" borderId="14" xfId="0" applyNumberFormat="1" applyFont="1" applyFill="1" applyBorder="1"/>
    <xf numFmtId="0" fontId="22" fillId="0" borderId="0" xfId="0" applyFont="1"/>
    <xf numFmtId="164" fontId="3" fillId="0" borderId="10" xfId="0" applyNumberFormat="1" applyFont="1" applyBorder="1"/>
    <xf numFmtId="164" fontId="3" fillId="0" borderId="9" xfId="0" applyNumberFormat="1" applyFont="1" applyBorder="1"/>
    <xf numFmtId="164" fontId="33" fillId="0" borderId="0" xfId="0" applyNumberFormat="1" applyFont="1"/>
    <xf numFmtId="0" fontId="34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75">
    <cellStyle name="0mitP" xfId="44"/>
    <cellStyle name="0ohneP" xfId="45"/>
    <cellStyle name="10mitP" xfId="46"/>
    <cellStyle name="1mitP" xfId="47"/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3mitP" xfId="48"/>
    <cellStyle name="3ohneP" xfId="49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mitP" xfId="50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mitP" xfId="51"/>
    <cellStyle name="6ohneP" xfId="52"/>
    <cellStyle name="7mitP" xfId="53"/>
    <cellStyle name="9mitP" xfId="54"/>
    <cellStyle name="9ohneP" xfId="55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Deźimal [0]" xfId="56"/>
    <cellStyle name="Eingabe" xfId="9" builtinId="20" customBuiltin="1"/>
    <cellStyle name="Ergebnis" xfId="17" builtinId="25" customBuiltin="1"/>
    <cellStyle name="Erklärender Text" xfId="16" builtinId="53" customBuiltin="1"/>
    <cellStyle name="Euro" xfId="57"/>
    <cellStyle name="Gut" xfId="6" builtinId="26" customBuiltin="1"/>
    <cellStyle name="Hyperlink 2" xfId="58"/>
    <cellStyle name="Hyperlink 3" xfId="59"/>
    <cellStyle name="Hyperlink 4" xfId="68"/>
    <cellStyle name="Hyperlũnk" xfId="60"/>
    <cellStyle name="Link 2" xfId="72"/>
    <cellStyle name="Link 3" xfId="73"/>
    <cellStyle name="Neutral" xfId="8" builtinId="28" customBuiltin="1"/>
    <cellStyle name="nf2" xfId="61"/>
    <cellStyle name="Normal_040831_KapaBedarf-AA_Hochfahrlogik_A2LL_KT" xfId="62"/>
    <cellStyle name="Notiz" xfId="15" builtinId="10" customBuiltin="1"/>
    <cellStyle name="Prozent 2" xfId="63"/>
    <cellStyle name="Schlecht" xfId="7" builtinId="27" customBuiltin="1"/>
    <cellStyle name="Standard" xfId="0" builtinId="0"/>
    <cellStyle name="Standard 2" xfId="43"/>
    <cellStyle name="Standard 2 2" xfId="64"/>
    <cellStyle name="Standard 2 3" xfId="71"/>
    <cellStyle name="Standard 3" xfId="65"/>
    <cellStyle name="Standard 4" xfId="66"/>
    <cellStyle name="Standard 5" xfId="69"/>
    <cellStyle name="Standard 6" xfId="70"/>
    <cellStyle name="Standard 7" xfId="74"/>
    <cellStyle name="Standard 8" xfId="42"/>
    <cellStyle name="Tsd" xfId="67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workbookViewId="0">
      <selection activeCell="A24" sqref="A24"/>
    </sheetView>
  </sheetViews>
  <sheetFormatPr baseColWidth="10" defaultColWidth="11.44140625" defaultRowHeight="13.8" x14ac:dyDescent="0.3"/>
  <cols>
    <col min="1" max="1" width="25.33203125" style="1" customWidth="1"/>
    <col min="2" max="4" width="9.5546875" style="1" customWidth="1"/>
    <col min="5" max="5" width="12" style="1" bestFit="1" customWidth="1"/>
    <col min="6" max="8" width="9" style="1" customWidth="1"/>
    <col min="9" max="9" width="12" style="1" bestFit="1" customWidth="1"/>
    <col min="10" max="12" width="7.44140625" style="1" customWidth="1"/>
    <col min="13" max="13" width="12" style="1" bestFit="1" customWidth="1"/>
    <col min="14" max="16384" width="11.44140625" style="1"/>
  </cols>
  <sheetData>
    <row r="1" spans="1:13" x14ac:dyDescent="0.3">
      <c r="A1" s="40" t="s">
        <v>20</v>
      </c>
    </row>
    <row r="2" spans="1:13" ht="13.5" thickBot="1" x14ac:dyDescent="0.25"/>
    <row r="3" spans="1:13" ht="15" x14ac:dyDescent="0.25">
      <c r="A3" s="17"/>
      <c r="B3" s="41" t="s">
        <v>1</v>
      </c>
      <c r="C3" s="42"/>
      <c r="D3" s="42"/>
      <c r="E3" s="43"/>
      <c r="F3" s="41" t="s">
        <v>2</v>
      </c>
      <c r="G3" s="42"/>
      <c r="H3" s="42"/>
      <c r="I3" s="43"/>
      <c r="J3" s="41" t="s">
        <v>3</v>
      </c>
      <c r="K3" s="42"/>
      <c r="L3" s="42"/>
      <c r="M3" s="44"/>
    </row>
    <row r="4" spans="1:13" ht="12.75" x14ac:dyDescent="0.2">
      <c r="A4" s="18"/>
      <c r="B4" s="11">
        <v>2007</v>
      </c>
      <c r="C4" s="9">
        <v>2014</v>
      </c>
      <c r="D4" s="9">
        <v>2015</v>
      </c>
      <c r="E4" s="16" t="s">
        <v>12</v>
      </c>
      <c r="F4" s="11">
        <v>2007</v>
      </c>
      <c r="G4" s="9">
        <v>2014</v>
      </c>
      <c r="H4" s="9">
        <v>2015</v>
      </c>
      <c r="I4" s="10" t="s">
        <v>12</v>
      </c>
      <c r="J4" s="11">
        <v>2007</v>
      </c>
      <c r="K4" s="9">
        <v>2014</v>
      </c>
      <c r="L4" s="9">
        <v>2015</v>
      </c>
      <c r="M4" s="22" t="s">
        <v>12</v>
      </c>
    </row>
    <row r="5" spans="1:13" ht="14.4" thickBot="1" x14ac:dyDescent="0.35">
      <c r="A5" s="19" t="s">
        <v>11</v>
      </c>
      <c r="B5" s="28" t="s">
        <v>4</v>
      </c>
      <c r="C5" s="29" t="s">
        <v>4</v>
      </c>
      <c r="D5" s="29" t="s">
        <v>4</v>
      </c>
      <c r="E5" s="30" t="s">
        <v>22</v>
      </c>
      <c r="F5" s="28" t="s">
        <v>4</v>
      </c>
      <c r="G5" s="29" t="s">
        <v>4</v>
      </c>
      <c r="H5" s="29" t="s">
        <v>4</v>
      </c>
      <c r="I5" s="29" t="s">
        <v>22</v>
      </c>
      <c r="J5" s="28" t="s">
        <v>22</v>
      </c>
      <c r="K5" s="29" t="s">
        <v>22</v>
      </c>
      <c r="L5" s="29" t="s">
        <v>22</v>
      </c>
      <c r="M5" s="31" t="s">
        <v>5</v>
      </c>
    </row>
    <row r="6" spans="1:13" x14ac:dyDescent="0.3">
      <c r="A6" s="20" t="s">
        <v>13</v>
      </c>
      <c r="B6" s="12">
        <v>1016897</v>
      </c>
      <c r="C6" s="2">
        <v>1033455</v>
      </c>
      <c r="D6" s="2">
        <v>1032803</v>
      </c>
      <c r="E6" s="39">
        <v>-6.30893459318429E-2</v>
      </c>
      <c r="F6" s="12">
        <v>131394</v>
      </c>
      <c r="G6" s="2">
        <v>91651</v>
      </c>
      <c r="H6" s="2">
        <v>86596</v>
      </c>
      <c r="I6" s="39">
        <v>-5.5154881016028128</v>
      </c>
      <c r="J6" s="14">
        <f t="shared" ref="J6:J19" si="0">100/B6*F6</f>
        <v>12.921072635674999</v>
      </c>
      <c r="K6" s="3">
        <f t="shared" ref="K6:K19" si="1">100/C6*G6</f>
        <v>8.8684074294478226</v>
      </c>
      <c r="L6" s="3">
        <f t="shared" ref="L6:L19" si="2">100/D6*H6</f>
        <v>8.3845612377190992</v>
      </c>
      <c r="M6" s="38">
        <v>-0.48384619172872334</v>
      </c>
    </row>
    <row r="7" spans="1:13" x14ac:dyDescent="0.3">
      <c r="A7" s="20" t="s">
        <v>14</v>
      </c>
      <c r="B7" s="12">
        <v>275911</v>
      </c>
      <c r="C7" s="2">
        <v>292779</v>
      </c>
      <c r="D7" s="2">
        <v>298854</v>
      </c>
      <c r="E7" s="39">
        <v>2.0749438996649303</v>
      </c>
      <c r="F7" s="12">
        <v>104255</v>
      </c>
      <c r="G7" s="2">
        <v>91871</v>
      </c>
      <c r="H7" s="2">
        <v>90514</v>
      </c>
      <c r="I7" s="39">
        <v>-1.4770711105789616</v>
      </c>
      <c r="J7" s="14">
        <f t="shared" si="0"/>
        <v>37.785735255209104</v>
      </c>
      <c r="K7" s="3">
        <f t="shared" si="1"/>
        <v>31.378958190307365</v>
      </c>
      <c r="L7" s="3">
        <f t="shared" si="2"/>
        <v>30.287029787120129</v>
      </c>
      <c r="M7" s="37">
        <v>-1.0919284031872358</v>
      </c>
    </row>
    <row r="8" spans="1:13" ht="12.75" x14ac:dyDescent="0.2">
      <c r="A8" s="21" t="s">
        <v>7</v>
      </c>
      <c r="B8" s="13">
        <f>SUM(B6:B7)</f>
        <v>1292808</v>
      </c>
      <c r="C8" s="8">
        <f>SUM(C6:C7)</f>
        <v>1326234</v>
      </c>
      <c r="D8" s="8">
        <f>SUM(D6:D7)</f>
        <v>1331657</v>
      </c>
      <c r="E8" s="7">
        <v>0.40890219976263609</v>
      </c>
      <c r="F8" s="13">
        <f>SUM(F6:F7)</f>
        <v>235649</v>
      </c>
      <c r="G8" s="8">
        <f>SUM(G6:G7)</f>
        <v>183522</v>
      </c>
      <c r="H8" s="8">
        <f>SUM(H6:H7)</f>
        <v>177110</v>
      </c>
      <c r="I8" s="7">
        <v>-3.4938590468717621</v>
      </c>
      <c r="J8" s="15">
        <f t="shared" si="0"/>
        <v>18.227687328667518</v>
      </c>
      <c r="K8" s="7">
        <f t="shared" si="1"/>
        <v>13.837829523296794</v>
      </c>
      <c r="L8" s="7">
        <f t="shared" si="2"/>
        <v>13.299971389028856</v>
      </c>
      <c r="M8" s="34">
        <v>-0.53785813426793716</v>
      </c>
    </row>
    <row r="9" spans="1:13" x14ac:dyDescent="0.3">
      <c r="A9" s="20" t="s">
        <v>15</v>
      </c>
      <c r="B9" s="12">
        <v>150768</v>
      </c>
      <c r="C9" s="2">
        <v>169988</v>
      </c>
      <c r="D9" s="2">
        <v>174593</v>
      </c>
      <c r="E9" s="39">
        <v>2.709014753982629</v>
      </c>
      <c r="F9" s="12">
        <v>70069</v>
      </c>
      <c r="G9" s="2">
        <v>72497</v>
      </c>
      <c r="H9" s="2">
        <v>73183</v>
      </c>
      <c r="I9" s="39">
        <v>0.94624605156074892</v>
      </c>
      <c r="J9" s="14">
        <f t="shared" si="0"/>
        <v>46.474716120131589</v>
      </c>
      <c r="K9" s="3">
        <f t="shared" si="1"/>
        <v>42.648304586206088</v>
      </c>
      <c r="L9" s="3">
        <f t="shared" si="2"/>
        <v>41.916342579599409</v>
      </c>
      <c r="M9" s="37">
        <v>-0.73196200660667898</v>
      </c>
    </row>
    <row r="10" spans="1:13" x14ac:dyDescent="0.3">
      <c r="A10" s="20" t="s">
        <v>16</v>
      </c>
      <c r="B10" s="12">
        <v>97463</v>
      </c>
      <c r="C10" s="2">
        <v>111885</v>
      </c>
      <c r="D10" s="2">
        <v>115844</v>
      </c>
      <c r="E10" s="39">
        <v>3.5384546632703149</v>
      </c>
      <c r="F10" s="12">
        <v>53585</v>
      </c>
      <c r="G10" s="2">
        <v>59032</v>
      </c>
      <c r="H10" s="2">
        <v>60029</v>
      </c>
      <c r="I10" s="39">
        <v>1.6889144870578718</v>
      </c>
      <c r="J10" s="14">
        <f t="shared" si="0"/>
        <v>54.979838502816449</v>
      </c>
      <c r="K10" s="3">
        <f t="shared" si="1"/>
        <v>52.761317424140856</v>
      </c>
      <c r="L10" s="3">
        <f t="shared" si="2"/>
        <v>51.818825316805359</v>
      </c>
      <c r="M10" s="37">
        <v>-0.9424921073354966</v>
      </c>
    </row>
    <row r="11" spans="1:13" ht="12.75" x14ac:dyDescent="0.2">
      <c r="A11" s="21" t="s">
        <v>8</v>
      </c>
      <c r="B11" s="13">
        <f>SUM(B9:B10)</f>
        <v>248231</v>
      </c>
      <c r="C11" s="8">
        <f>SUM(C9:C10)</f>
        <v>281873</v>
      </c>
      <c r="D11" s="8">
        <f>SUM(D9:D10)</f>
        <v>290437</v>
      </c>
      <c r="E11" s="7">
        <v>3.0382477214916008</v>
      </c>
      <c r="F11" s="13">
        <f>SUM(F9:F10)</f>
        <v>123654</v>
      </c>
      <c r="G11" s="8">
        <f>SUM(G9:G10)</f>
        <v>131529</v>
      </c>
      <c r="H11" s="8">
        <f>SUM(H9:H10)</f>
        <v>133212</v>
      </c>
      <c r="I11" s="7">
        <v>1.279565723148508</v>
      </c>
      <c r="J11" s="15">
        <f t="shared" si="0"/>
        <v>49.814084461650644</v>
      </c>
      <c r="K11" s="7">
        <f t="shared" si="1"/>
        <v>46.662504035505357</v>
      </c>
      <c r="L11" s="7">
        <f t="shared" si="2"/>
        <v>45.866057010642578</v>
      </c>
      <c r="M11" s="34">
        <v>-0.79644702486277907</v>
      </c>
    </row>
    <row r="12" spans="1:13" x14ac:dyDescent="0.3">
      <c r="A12" s="20" t="s">
        <v>17</v>
      </c>
      <c r="B12" s="12">
        <v>37006</v>
      </c>
      <c r="C12" s="2">
        <v>41710</v>
      </c>
      <c r="D12" s="2">
        <v>43199</v>
      </c>
      <c r="E12" s="39">
        <v>3.5698873171901226</v>
      </c>
      <c r="F12" s="12">
        <v>24530</v>
      </c>
      <c r="G12" s="2">
        <v>27341</v>
      </c>
      <c r="H12" s="2">
        <v>28018</v>
      </c>
      <c r="I12" s="39">
        <v>2.4761347426941285</v>
      </c>
      <c r="J12" s="14">
        <f t="shared" si="0"/>
        <v>66.286548127330704</v>
      </c>
      <c r="K12" s="3">
        <f t="shared" si="1"/>
        <v>65.550227763126344</v>
      </c>
      <c r="L12" s="3">
        <f t="shared" si="2"/>
        <v>64.85798282367648</v>
      </c>
      <c r="M12" s="37">
        <v>-0.69224493944986421</v>
      </c>
    </row>
    <row r="13" spans="1:13" x14ac:dyDescent="0.3">
      <c r="A13" s="20" t="s">
        <v>18</v>
      </c>
      <c r="B13" s="12">
        <v>22866</v>
      </c>
      <c r="C13" s="2">
        <v>25521</v>
      </c>
      <c r="D13" s="2">
        <v>26276</v>
      </c>
      <c r="E13" s="39">
        <v>2.9583480271149227</v>
      </c>
      <c r="F13" s="12">
        <v>17126</v>
      </c>
      <c r="G13" s="2">
        <v>18908</v>
      </c>
      <c r="H13" s="2">
        <v>19316</v>
      </c>
      <c r="I13" s="39">
        <v>2.157816797122905</v>
      </c>
      <c r="J13" s="14">
        <f t="shared" si="0"/>
        <v>74.897227324411787</v>
      </c>
      <c r="K13" s="3">
        <f t="shared" si="1"/>
        <v>74.088005955879481</v>
      </c>
      <c r="L13" s="3">
        <f t="shared" si="2"/>
        <v>73.51195006850358</v>
      </c>
      <c r="M13" s="37">
        <v>-0.57605588737590097</v>
      </c>
    </row>
    <row r="14" spans="1:13" ht="12.75" x14ac:dyDescent="0.2">
      <c r="A14" s="21" t="s">
        <v>9</v>
      </c>
      <c r="B14" s="13">
        <f>SUM(B12:B13)</f>
        <v>59872</v>
      </c>
      <c r="C14" s="8">
        <f>SUM(C12:C13)</f>
        <v>67231</v>
      </c>
      <c r="D14" s="8">
        <f>SUM(D12:D13)</f>
        <v>69475</v>
      </c>
      <c r="E14" s="7">
        <v>3.3377459802769636</v>
      </c>
      <c r="F14" s="13">
        <f>SUM(F12:F13)</f>
        <v>41656</v>
      </c>
      <c r="G14" s="8">
        <f>SUM(G12:G13)</f>
        <v>46249</v>
      </c>
      <c r="H14" s="8">
        <f>SUM(H12:H13)</f>
        <v>47334</v>
      </c>
      <c r="I14" s="7">
        <v>2.3459966701982751</v>
      </c>
      <c r="J14" s="15">
        <f t="shared" si="0"/>
        <v>69.575093532870127</v>
      </c>
      <c r="K14" s="7">
        <f t="shared" si="1"/>
        <v>68.791182638961203</v>
      </c>
      <c r="L14" s="7">
        <f t="shared" si="2"/>
        <v>68.130982367758179</v>
      </c>
      <c r="M14" s="34">
        <v>-0.66020027120302416</v>
      </c>
    </row>
    <row r="15" spans="1:13" ht="12.75" x14ac:dyDescent="0.2">
      <c r="A15" s="21" t="s">
        <v>23</v>
      </c>
      <c r="B15" s="13">
        <f>B8+B11+B14</f>
        <v>1600911</v>
      </c>
      <c r="C15" s="8">
        <f t="shared" ref="C15:D15" si="3">C8+C11+C14</f>
        <v>1675338</v>
      </c>
      <c r="D15" s="8">
        <f t="shared" si="3"/>
        <v>1691569</v>
      </c>
      <c r="E15" s="7">
        <v>0.96881942628890272</v>
      </c>
      <c r="F15" s="13">
        <f t="shared" ref="F15:H15" si="4">F8+F11+F14</f>
        <v>400959</v>
      </c>
      <c r="G15" s="8">
        <f t="shared" si="4"/>
        <v>361300</v>
      </c>
      <c r="H15" s="8">
        <f t="shared" si="4"/>
        <v>357656</v>
      </c>
      <c r="I15" s="7">
        <v>-1.0085801273180266</v>
      </c>
      <c r="J15" s="15">
        <f t="shared" si="0"/>
        <v>25.045677117591172</v>
      </c>
      <c r="K15" s="7">
        <f t="shared" si="1"/>
        <v>21.565797468928658</v>
      </c>
      <c r="L15" s="7">
        <f t="shared" si="2"/>
        <v>21.143447296563131</v>
      </c>
      <c r="M15" s="34">
        <v>-0.42235017236552608</v>
      </c>
    </row>
    <row r="16" spans="1:13" x14ac:dyDescent="0.3">
      <c r="A16" s="20" t="s">
        <v>19</v>
      </c>
      <c r="B16" s="12">
        <v>7039</v>
      </c>
      <c r="C16" s="2">
        <v>7787</v>
      </c>
      <c r="D16" s="2">
        <v>7994</v>
      </c>
      <c r="E16" s="39">
        <v>2.6582766148709283</v>
      </c>
      <c r="F16" s="12">
        <v>5869</v>
      </c>
      <c r="G16" s="2">
        <v>6305</v>
      </c>
      <c r="H16" s="2">
        <v>6410</v>
      </c>
      <c r="I16" s="39">
        <v>1.6653449643140306</v>
      </c>
      <c r="J16" s="14">
        <f t="shared" si="0"/>
        <v>83.378320784202302</v>
      </c>
      <c r="K16" s="3">
        <f t="shared" si="1"/>
        <v>80.968280467445737</v>
      </c>
      <c r="L16" s="3">
        <f t="shared" si="2"/>
        <v>80.185138854140604</v>
      </c>
      <c r="M16" s="37">
        <v>-0.78314161330513343</v>
      </c>
    </row>
    <row r="17" spans="1:13" x14ac:dyDescent="0.3">
      <c r="A17" s="20" t="s">
        <v>6</v>
      </c>
      <c r="B17" s="12">
        <v>4256</v>
      </c>
      <c r="C17" s="2">
        <v>4699</v>
      </c>
      <c r="D17" s="2">
        <v>4786</v>
      </c>
      <c r="E17" s="39">
        <v>1.851457756969566</v>
      </c>
      <c r="F17" s="12">
        <v>3789</v>
      </c>
      <c r="G17" s="2">
        <v>4113</v>
      </c>
      <c r="H17" s="2">
        <v>4152</v>
      </c>
      <c r="I17" s="39">
        <v>0.94821298322392522</v>
      </c>
      <c r="J17" s="14">
        <f t="shared" si="0"/>
        <v>89.027255639097746</v>
      </c>
      <c r="K17" s="3">
        <f t="shared" si="1"/>
        <v>87.529261545009575</v>
      </c>
      <c r="L17" s="3">
        <f t="shared" si="2"/>
        <v>86.753029669870457</v>
      </c>
      <c r="M17" s="37">
        <v>-0.77623187513911773</v>
      </c>
    </row>
    <row r="18" spans="1:13" x14ac:dyDescent="0.3">
      <c r="A18" s="21" t="s">
        <v>10</v>
      </c>
      <c r="B18" s="13">
        <f>SUM(B16:B17)</f>
        <v>11295</v>
      </c>
      <c r="C18" s="8">
        <f>SUM(C16:C17)</f>
        <v>12486</v>
      </c>
      <c r="D18" s="8">
        <f>SUM(D16:D17)</f>
        <v>12780</v>
      </c>
      <c r="E18" s="7">
        <v>2.3546371936568988</v>
      </c>
      <c r="F18" s="13">
        <f>SUM(F16:F17)</f>
        <v>9658</v>
      </c>
      <c r="G18" s="8">
        <f>SUM(G16:G17)</f>
        <v>10418</v>
      </c>
      <c r="H18" s="8">
        <f>SUM(H16:H17)</f>
        <v>10562</v>
      </c>
      <c r="I18" s="7">
        <v>1.3822230754463334</v>
      </c>
      <c r="J18" s="15">
        <f t="shared" si="0"/>
        <v>85.506861443116421</v>
      </c>
      <c r="K18" s="7">
        <f t="shared" si="1"/>
        <v>83.43744994393721</v>
      </c>
      <c r="L18" s="7">
        <f t="shared" si="2"/>
        <v>82.644757433489829</v>
      </c>
      <c r="M18" s="34">
        <v>-0.79269251044738098</v>
      </c>
    </row>
    <row r="19" spans="1:13" ht="13.5" thickBot="1" x14ac:dyDescent="0.25">
      <c r="A19" s="23" t="s">
        <v>0</v>
      </c>
      <c r="B19" s="24">
        <v>1612206</v>
      </c>
      <c r="C19" s="25">
        <f>C8+C11+C14+C18</f>
        <v>1687824</v>
      </c>
      <c r="D19" s="25">
        <v>1704349</v>
      </c>
      <c r="E19" s="26">
        <v>0.97907127757396495</v>
      </c>
      <c r="F19" s="24">
        <v>410617</v>
      </c>
      <c r="G19" s="25">
        <f>G8+G11+G14+G18</f>
        <v>371718</v>
      </c>
      <c r="H19" s="25">
        <v>368218</v>
      </c>
      <c r="I19" s="26">
        <v>-0.94157398888404487</v>
      </c>
      <c r="J19" s="27">
        <f t="shared" si="0"/>
        <v>25.469263853378536</v>
      </c>
      <c r="K19" s="26">
        <f t="shared" si="1"/>
        <v>22.023504820407815</v>
      </c>
      <c r="L19" s="26">
        <f t="shared" si="2"/>
        <v>21.604612670292294</v>
      </c>
      <c r="M19" s="35">
        <v>-0.41889215011552139</v>
      </c>
    </row>
    <row r="21" spans="1:13" x14ac:dyDescent="0.3">
      <c r="A21" s="36" t="s">
        <v>21</v>
      </c>
      <c r="B21" s="4"/>
      <c r="C21" s="32"/>
      <c r="D21" s="32"/>
      <c r="E21" s="4"/>
      <c r="F21" s="4"/>
      <c r="G21" s="32"/>
      <c r="H21" s="32"/>
      <c r="M21" s="33"/>
    </row>
    <row r="22" spans="1:13" ht="13.95" x14ac:dyDescent="0.3">
      <c r="A22" s="36"/>
      <c r="B22" s="5"/>
      <c r="C22" s="5"/>
      <c r="D22" s="5"/>
      <c r="E22" s="5"/>
      <c r="F22" s="5"/>
    </row>
    <row r="23" spans="1:13" ht="12.75" x14ac:dyDescent="0.2">
      <c r="B23" s="5"/>
      <c r="C23" s="2"/>
      <c r="D23" s="2"/>
      <c r="E23" s="5"/>
      <c r="F23" s="5"/>
      <c r="G23" s="2"/>
      <c r="H23" s="2"/>
      <c r="I23" s="3"/>
      <c r="J23" s="3"/>
      <c r="K23" s="2"/>
      <c r="L23" s="2"/>
    </row>
    <row r="24" spans="1:13" ht="12.75" x14ac:dyDescent="0.2">
      <c r="B24" s="6"/>
      <c r="D24" s="2"/>
      <c r="G24" s="2"/>
      <c r="H24" s="2"/>
      <c r="I24" s="3"/>
      <c r="J24" s="3"/>
    </row>
    <row r="25" spans="1:13" ht="12.75" x14ac:dyDescent="0.2">
      <c r="B25" s="6"/>
      <c r="D25" s="2"/>
      <c r="G25" s="2"/>
      <c r="H25" s="2"/>
      <c r="I25" s="3"/>
      <c r="J25" s="3"/>
    </row>
    <row r="26" spans="1:13" ht="12.75" x14ac:dyDescent="0.2">
      <c r="B26" s="6"/>
      <c r="D26" s="2"/>
      <c r="G26" s="2"/>
      <c r="H26" s="2"/>
      <c r="I26" s="3"/>
      <c r="J26" s="3"/>
    </row>
    <row r="27" spans="1:13" ht="12.75" x14ac:dyDescent="0.2">
      <c r="B27" s="6"/>
      <c r="D27" s="2"/>
      <c r="G27" s="2"/>
      <c r="H27" s="2"/>
      <c r="I27" s="3"/>
      <c r="J27" s="3"/>
    </row>
    <row r="28" spans="1:13" ht="12.75" x14ac:dyDescent="0.2">
      <c r="B28" s="6"/>
    </row>
    <row r="29" spans="1:13" ht="12.75" x14ac:dyDescent="0.2">
      <c r="B29" s="6"/>
    </row>
    <row r="30" spans="1:13" ht="12.75" x14ac:dyDescent="0.2">
      <c r="B30" s="6"/>
    </row>
    <row r="31" spans="1:13" ht="12.75" x14ac:dyDescent="0.2">
      <c r="B31" s="6"/>
    </row>
  </sheetData>
  <mergeCells count="3">
    <mergeCell ref="B3:E3"/>
    <mergeCell ref="F3:I3"/>
    <mergeCell ref="J3:M3"/>
  </mergeCells>
  <pageMargins left="0.7" right="0.7" top="0.78740157499999996" bottom="0.78740157499999996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A7.1-3 Internet</vt:lpstr>
      <vt:lpstr>'Tabelle A7.1-3 Internet'!Druckbereich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cp:lastPrinted>2017-01-12T11:24:47Z</cp:lastPrinted>
  <dcterms:created xsi:type="dcterms:W3CDTF">2015-01-15T12:50:49Z</dcterms:created>
  <dcterms:modified xsi:type="dcterms:W3CDTF">2017-02-06T15:12:04Z</dcterms:modified>
</cp:coreProperties>
</file>