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0" windowWidth="16512" windowHeight="6192"/>
  </bookViews>
  <sheets>
    <sheet name="Tabelle A7.1-4 Internet" sheetId="9" r:id="rId1"/>
  </sheets>
  <definedNames>
    <definedName name="_xlnm.Print_Area" localSheetId="0">'Tabelle A7.1-4 Internet'!$A$1:$M$20</definedName>
  </definedNames>
  <calcPr calcId="145621"/>
</workbook>
</file>

<file path=xl/calcChain.xml><?xml version="1.0" encoding="utf-8"?>
<calcChain xmlns="http://schemas.openxmlformats.org/spreadsheetml/2006/main">
  <c r="L19" i="9" l="1"/>
  <c r="L6" i="9"/>
  <c r="L17" i="9"/>
  <c r="L16" i="9"/>
  <c r="L13" i="9"/>
  <c r="L12" i="9"/>
  <c r="L10" i="9"/>
  <c r="L9" i="9"/>
  <c r="L7" i="9"/>
  <c r="H18" i="9"/>
  <c r="H14" i="9"/>
  <c r="H11" i="9"/>
  <c r="H8" i="9"/>
  <c r="D18" i="9"/>
  <c r="L18" i="9" s="1"/>
  <c r="D14" i="9"/>
  <c r="D11" i="9"/>
  <c r="L11" i="9" s="1"/>
  <c r="D8" i="9"/>
  <c r="L8" i="9" s="1"/>
  <c r="L14" i="9" l="1"/>
  <c r="H15" i="9"/>
  <c r="D15" i="9"/>
  <c r="L15" i="9" s="1"/>
  <c r="K17" i="9"/>
  <c r="K16" i="9"/>
  <c r="K13" i="9"/>
  <c r="K12" i="9"/>
  <c r="K10" i="9"/>
  <c r="K9" i="9"/>
  <c r="K7" i="9"/>
  <c r="K6" i="9"/>
  <c r="G18" i="9"/>
  <c r="G14" i="9"/>
  <c r="G11" i="9"/>
  <c r="G8" i="9"/>
  <c r="C18" i="9"/>
  <c r="C14" i="9"/>
  <c r="C11" i="9"/>
  <c r="C8" i="9"/>
  <c r="K11" i="9" l="1"/>
  <c r="K14" i="9"/>
  <c r="K18" i="9"/>
  <c r="C19" i="9"/>
  <c r="G15" i="9"/>
  <c r="K8" i="9"/>
  <c r="G19" i="9"/>
  <c r="C15" i="9"/>
  <c r="K15" i="9" l="1"/>
  <c r="K19" i="9"/>
  <c r="F18" i="9"/>
  <c r="B18" i="9"/>
  <c r="F14" i="9"/>
  <c r="B14" i="9"/>
  <c r="F11" i="9"/>
  <c r="B11" i="9"/>
  <c r="F8" i="9"/>
  <c r="B8" i="9"/>
  <c r="F15" i="9" l="1"/>
  <c r="B15" i="9"/>
  <c r="J18" i="9"/>
  <c r="J14" i="9"/>
  <c r="J11" i="9"/>
  <c r="J8" i="9"/>
  <c r="J19" i="9"/>
  <c r="J17" i="9"/>
  <c r="J16" i="9"/>
  <c r="J13" i="9"/>
  <c r="J12" i="9"/>
  <c r="J10" i="9"/>
  <c r="J9" i="9"/>
  <c r="J7" i="9"/>
  <c r="J6" i="9"/>
  <c r="J15" i="9" l="1"/>
</calcChain>
</file>

<file path=xl/sharedStrings.xml><?xml version="1.0" encoding="utf-8"?>
<sst xmlns="http://schemas.openxmlformats.org/spreadsheetml/2006/main" count="35" uniqueCount="24">
  <si>
    <t>Insgesamt</t>
  </si>
  <si>
    <t>Auszubildende</t>
  </si>
  <si>
    <t>Ausbildungsquote</t>
  </si>
  <si>
    <t>Beschäftigte</t>
  </si>
  <si>
    <t>abs.</t>
  </si>
  <si>
    <t>%-Pkte</t>
  </si>
  <si>
    <t>500 und mehr  Beschäftigte</t>
  </si>
  <si>
    <t>Kleinstbetriebe</t>
  </si>
  <si>
    <t>Kleinbetriebe</t>
  </si>
  <si>
    <t>Mittlere Betriebe</t>
  </si>
  <si>
    <t>Großbetriebe</t>
  </si>
  <si>
    <t>Betriebsgrößenklassen</t>
  </si>
  <si>
    <t>2014 bis 2015</t>
  </si>
  <si>
    <t>1 bis 4 Beschäftigte</t>
  </si>
  <si>
    <t>5 bis 9 Beschäftigte</t>
  </si>
  <si>
    <t>10 bis 19 Beschäftigte</t>
  </si>
  <si>
    <t>20 bis 49 Beschäftigte</t>
  </si>
  <si>
    <t>50 bis 99 Beschäftigte</t>
  </si>
  <si>
    <t>100 bis 249 Beschäftigte</t>
  </si>
  <si>
    <t>250 bis 499 Beschäftigte</t>
  </si>
  <si>
    <t>Quelle: Betriebsdatei der Beschäftigungsstatistik der Bundesagentur für Arbeit; Stichtag jeweils 31. Dezember; Berechnungen des Bundesinstituts für Berufsbildung</t>
  </si>
  <si>
    <t xml:space="preserve">Tabelle A7.1-4 Internet: Beschäftigte, Auszubildende und Ausbildungsquoten nach Betriebsgrößenklassen zwischen 2007, 2014 und 2015 in den alten Bundesländern </t>
  </si>
  <si>
    <t>in %</t>
  </si>
  <si>
    <t>Kleine/Mittlere Betriebe insg.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</si>
</sst>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sz val="7.5"/>
      <name val="Arial"/>
      <family val="2"/>
    </font>
    <font>
      <u/>
      <sz val="11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6" fillId="9" borderId="23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23" fillId="0" borderId="0"/>
    <xf numFmtId="0" fontId="26" fillId="0" borderId="0"/>
    <xf numFmtId="165" fontId="24" fillId="0" borderId="0"/>
    <xf numFmtId="49" fontId="24" fillId="0" borderId="0"/>
    <xf numFmtId="166" fontId="26" fillId="0" borderId="0">
      <alignment horizontal="center"/>
    </xf>
    <xf numFmtId="167" fontId="24" fillId="0" borderId="0"/>
    <xf numFmtId="168" fontId="26" fillId="0" borderId="0"/>
    <xf numFmtId="169" fontId="26" fillId="0" borderId="0"/>
    <xf numFmtId="170" fontId="26" fillId="0" borderId="0"/>
    <xf numFmtId="171" fontId="26" fillId="0" borderId="0">
      <alignment horizontal="center"/>
    </xf>
    <xf numFmtId="172" fontId="26" fillId="0" borderId="0">
      <alignment horizontal="center"/>
    </xf>
    <xf numFmtId="173" fontId="26" fillId="0" borderId="0">
      <alignment horizontal="center"/>
    </xf>
    <xf numFmtId="174" fontId="26" fillId="0" borderId="0">
      <alignment horizontal="center"/>
    </xf>
    <xf numFmtId="175" fontId="26" fillId="0" borderId="0">
      <alignment horizontal="center"/>
    </xf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25" applyFont="0" applyBorder="0" applyAlignment="0"/>
    <xf numFmtId="1" fontId="27" fillId="34" borderId="26">
      <alignment horizontal="right"/>
    </xf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6" fontId="31" fillId="0" borderId="0">
      <alignment horizontal="center"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3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45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1" fontId="3" fillId="0" borderId="0" xfId="0" applyNumberFormat="1" applyFont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/>
    <xf numFmtId="3" fontId="3" fillId="0" borderId="3" xfId="0" applyNumberFormat="1" applyFont="1" applyBorder="1"/>
    <xf numFmtId="3" fontId="2" fillId="2" borderId="3" xfId="0" applyNumberFormat="1" applyFont="1" applyFill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2" borderId="5" xfId="0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49" fontId="3" fillId="0" borderId="7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164" fontId="2" fillId="2" borderId="10" xfId="0" applyNumberFormat="1" applyFont="1" applyFill="1" applyBorder="1"/>
    <xf numFmtId="164" fontId="2" fillId="2" borderId="14" xfId="0" applyNumberFormat="1" applyFont="1" applyFill="1" applyBorder="1"/>
    <xf numFmtId="0" fontId="22" fillId="0" borderId="0" xfId="0" applyFont="1"/>
    <xf numFmtId="164" fontId="3" fillId="0" borderId="10" xfId="0" applyNumberFormat="1" applyFont="1" applyBorder="1"/>
    <xf numFmtId="164" fontId="3" fillId="0" borderId="9" xfId="0" applyNumberFormat="1" applyFont="1" applyBorder="1"/>
    <xf numFmtId="164" fontId="33" fillId="0" borderId="0" xfId="0" applyNumberFormat="1" applyFont="1"/>
    <xf numFmtId="0" fontId="34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75">
    <cellStyle name="0mitP" xfId="44"/>
    <cellStyle name="0ohneP" xfId="45"/>
    <cellStyle name="10mitP" xfId="46"/>
    <cellStyle name="1mitP" xfId="47"/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3mitP" xfId="48"/>
    <cellStyle name="3ohneP" xfId="49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4mitP" xfId="50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6mitP" xfId="51"/>
    <cellStyle name="6ohneP" xfId="52"/>
    <cellStyle name="7mitP" xfId="53"/>
    <cellStyle name="9mitP" xfId="54"/>
    <cellStyle name="9ohneP" xfId="55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eźimal [0]" xfId="56"/>
    <cellStyle name="Eingabe" xfId="9" builtinId="20" customBuiltin="1"/>
    <cellStyle name="Ergebnis" xfId="17" builtinId="25" customBuiltin="1"/>
    <cellStyle name="Erklärender Text" xfId="16" builtinId="53" customBuiltin="1"/>
    <cellStyle name="Euro" xfId="57"/>
    <cellStyle name="Gut" xfId="6" builtinId="26" customBuiltin="1"/>
    <cellStyle name="Hyperlink 2" xfId="58"/>
    <cellStyle name="Hyperlink 3" xfId="59"/>
    <cellStyle name="Hyperlink 4" xfId="68"/>
    <cellStyle name="Hyperlũnk" xfId="60"/>
    <cellStyle name="Link 2" xfId="72"/>
    <cellStyle name="Link 3" xfId="73"/>
    <cellStyle name="Neutral" xfId="8" builtinId="28" customBuiltin="1"/>
    <cellStyle name="nf2" xfId="61"/>
    <cellStyle name="Normal_040831_KapaBedarf-AA_Hochfahrlogik_A2LL_KT" xfId="62"/>
    <cellStyle name="Notiz" xfId="15" builtinId="10" customBuiltin="1"/>
    <cellStyle name="Prozent 2" xfId="63"/>
    <cellStyle name="Schlecht" xfId="7" builtinId="27" customBuiltin="1"/>
    <cellStyle name="Standard" xfId="0" builtinId="0"/>
    <cellStyle name="Standard 2" xfId="43"/>
    <cellStyle name="Standard 2 2" xfId="64"/>
    <cellStyle name="Standard 2 3" xfId="71"/>
    <cellStyle name="Standard 3" xfId="65"/>
    <cellStyle name="Standard 4" xfId="66"/>
    <cellStyle name="Standard 5" xfId="69"/>
    <cellStyle name="Standard 6" xfId="70"/>
    <cellStyle name="Standard 7" xfId="74"/>
    <cellStyle name="Standard 8" xfId="42"/>
    <cellStyle name="Tsd" xfId="67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Normal="100" workbookViewId="0">
      <selection activeCell="A24" sqref="A24"/>
    </sheetView>
  </sheetViews>
  <sheetFormatPr baseColWidth="10" defaultColWidth="11.44140625" defaultRowHeight="13.8" x14ac:dyDescent="0.3"/>
  <cols>
    <col min="1" max="1" width="25.33203125" style="1" customWidth="1"/>
    <col min="2" max="4" width="10.109375" style="1" bestFit="1" customWidth="1"/>
    <col min="5" max="5" width="11.88671875" style="1" customWidth="1"/>
    <col min="6" max="8" width="9" style="1" customWidth="1"/>
    <col min="9" max="9" width="12" style="1" bestFit="1" customWidth="1"/>
    <col min="10" max="12" width="7.44140625" style="1" customWidth="1"/>
    <col min="13" max="13" width="12" style="1" bestFit="1" customWidth="1"/>
    <col min="14" max="16384" width="11.44140625" style="1"/>
  </cols>
  <sheetData>
    <row r="1" spans="1:13" x14ac:dyDescent="0.3">
      <c r="A1" s="40" t="s">
        <v>21</v>
      </c>
    </row>
    <row r="2" spans="1:13" ht="13.5" thickBot="1" x14ac:dyDescent="0.25"/>
    <row r="3" spans="1:13" ht="14.4" x14ac:dyDescent="0.3">
      <c r="A3" s="17"/>
      <c r="B3" s="41" t="s">
        <v>3</v>
      </c>
      <c r="C3" s="42"/>
      <c r="D3" s="42"/>
      <c r="E3" s="43"/>
      <c r="F3" s="41" t="s">
        <v>1</v>
      </c>
      <c r="G3" s="42"/>
      <c r="H3" s="42"/>
      <c r="I3" s="43"/>
      <c r="J3" s="41" t="s">
        <v>2</v>
      </c>
      <c r="K3" s="42"/>
      <c r="L3" s="42"/>
      <c r="M3" s="44"/>
    </row>
    <row r="4" spans="1:13" ht="12.75" x14ac:dyDescent="0.2">
      <c r="A4" s="18"/>
      <c r="B4" s="11">
        <v>2007</v>
      </c>
      <c r="C4" s="9">
        <v>2014</v>
      </c>
      <c r="D4" s="9">
        <v>2015</v>
      </c>
      <c r="E4" s="16" t="s">
        <v>12</v>
      </c>
      <c r="F4" s="11">
        <v>2007</v>
      </c>
      <c r="G4" s="9">
        <v>2014</v>
      </c>
      <c r="H4" s="9">
        <v>2015</v>
      </c>
      <c r="I4" s="10" t="s">
        <v>12</v>
      </c>
      <c r="J4" s="11">
        <v>2007</v>
      </c>
      <c r="K4" s="9">
        <v>2014</v>
      </c>
      <c r="L4" s="9">
        <v>2015</v>
      </c>
      <c r="M4" s="22" t="s">
        <v>12</v>
      </c>
    </row>
    <row r="5" spans="1:13" ht="14.4" thickBot="1" x14ac:dyDescent="0.35">
      <c r="A5" s="19" t="s">
        <v>11</v>
      </c>
      <c r="B5" s="28" t="s">
        <v>4</v>
      </c>
      <c r="C5" s="29" t="s">
        <v>4</v>
      </c>
      <c r="D5" s="29" t="s">
        <v>4</v>
      </c>
      <c r="E5" s="30" t="s">
        <v>22</v>
      </c>
      <c r="F5" s="28" t="s">
        <v>4</v>
      </c>
      <c r="G5" s="29" t="s">
        <v>4</v>
      </c>
      <c r="H5" s="29" t="s">
        <v>4</v>
      </c>
      <c r="I5" s="29" t="s">
        <v>22</v>
      </c>
      <c r="J5" s="28" t="s">
        <v>22</v>
      </c>
      <c r="K5" s="29" t="s">
        <v>22</v>
      </c>
      <c r="L5" s="29" t="s">
        <v>22</v>
      </c>
      <c r="M5" s="31" t="s">
        <v>5</v>
      </c>
    </row>
    <row r="6" spans="1:13" x14ac:dyDescent="0.3">
      <c r="A6" s="20" t="s">
        <v>13</v>
      </c>
      <c r="B6" s="12">
        <v>1936170</v>
      </c>
      <c r="C6" s="2">
        <v>1954318</v>
      </c>
      <c r="D6" s="2">
        <v>1957781</v>
      </c>
      <c r="E6" s="39">
        <v>0.17719736501429395</v>
      </c>
      <c r="F6" s="12">
        <v>156769</v>
      </c>
      <c r="G6" s="2">
        <v>106851</v>
      </c>
      <c r="H6" s="2">
        <v>101084</v>
      </c>
      <c r="I6" s="39">
        <v>-5.3972354025699332</v>
      </c>
      <c r="J6" s="14">
        <f t="shared" ref="J6:J19" si="0">100/B6*F6</f>
        <v>8.0968613293254208</v>
      </c>
      <c r="K6" s="3">
        <f t="shared" ref="K6:K19" si="1">100/C6*G6</f>
        <v>5.4674316052965795</v>
      </c>
      <c r="L6" s="3">
        <f t="shared" ref="L6:L19" si="2">100/D6*H6</f>
        <v>5.1631924101827522</v>
      </c>
      <c r="M6" s="38">
        <v>-0.30423919511382724</v>
      </c>
    </row>
    <row r="7" spans="1:13" x14ac:dyDescent="0.3">
      <c r="A7" s="20" t="s">
        <v>14</v>
      </c>
      <c r="B7" s="12">
        <v>1798487</v>
      </c>
      <c r="C7" s="2">
        <v>1917873</v>
      </c>
      <c r="D7" s="2">
        <v>1960598</v>
      </c>
      <c r="E7" s="39">
        <v>2.2277283219483195</v>
      </c>
      <c r="F7" s="12">
        <v>170833</v>
      </c>
      <c r="G7" s="2">
        <v>140483</v>
      </c>
      <c r="H7" s="2">
        <v>138057</v>
      </c>
      <c r="I7" s="39">
        <v>-1.7268993401336701</v>
      </c>
      <c r="J7" s="14">
        <f t="shared" si="0"/>
        <v>9.4987064126679819</v>
      </c>
      <c r="K7" s="3">
        <f t="shared" si="1"/>
        <v>7.3249375740729441</v>
      </c>
      <c r="L7" s="3">
        <f t="shared" si="2"/>
        <v>7.0415760905601248</v>
      </c>
      <c r="M7" s="37">
        <v>-0.28336148351281931</v>
      </c>
    </row>
    <row r="8" spans="1:13" ht="12.75" x14ac:dyDescent="0.2">
      <c r="A8" s="21" t="s">
        <v>7</v>
      </c>
      <c r="B8" s="13">
        <f>SUM(B6:B7)</f>
        <v>3734657</v>
      </c>
      <c r="C8" s="8">
        <f>SUM(C6:C7)</f>
        <v>3872191</v>
      </c>
      <c r="D8" s="8">
        <f>SUM(D6:D7)</f>
        <v>3918379</v>
      </c>
      <c r="E8" s="7">
        <v>1.1928130611325685</v>
      </c>
      <c r="F8" s="13">
        <f>SUM(F6:F7)</f>
        <v>327602</v>
      </c>
      <c r="G8" s="8">
        <f>SUM(G6:G7)</f>
        <v>247334</v>
      </c>
      <c r="H8" s="8">
        <f>SUM(H6:H7)</f>
        <v>239141</v>
      </c>
      <c r="I8" s="7">
        <v>-3.3125247640841877</v>
      </c>
      <c r="J8" s="15">
        <f t="shared" si="0"/>
        <v>8.7719434475508731</v>
      </c>
      <c r="K8" s="7">
        <f t="shared" si="1"/>
        <v>6.3874431813926531</v>
      </c>
      <c r="L8" s="7">
        <f t="shared" si="2"/>
        <v>6.1030594539221452</v>
      </c>
      <c r="M8" s="34">
        <v>-0.28438372747050789</v>
      </c>
    </row>
    <row r="9" spans="1:13" x14ac:dyDescent="0.3">
      <c r="A9" s="20" t="s">
        <v>15</v>
      </c>
      <c r="B9" s="12">
        <v>2020121</v>
      </c>
      <c r="C9" s="2">
        <v>2286558</v>
      </c>
      <c r="D9" s="2">
        <v>2348711</v>
      </c>
      <c r="E9" s="39">
        <v>2.7181903979693516</v>
      </c>
      <c r="F9" s="12">
        <v>164409</v>
      </c>
      <c r="G9" s="2">
        <v>155289</v>
      </c>
      <c r="H9" s="2">
        <v>155245</v>
      </c>
      <c r="I9" s="39">
        <v>-2.8334267076232322E-2</v>
      </c>
      <c r="J9" s="14">
        <f t="shared" si="0"/>
        <v>8.1385718974259476</v>
      </c>
      <c r="K9" s="3">
        <f t="shared" si="1"/>
        <v>6.7913868793181722</v>
      </c>
      <c r="L9" s="3">
        <f t="shared" si="2"/>
        <v>6.6097957560551297</v>
      </c>
      <c r="M9" s="37">
        <v>-0.1815911232630425</v>
      </c>
    </row>
    <row r="10" spans="1:13" x14ac:dyDescent="0.3">
      <c r="A10" s="20" t="s">
        <v>16</v>
      </c>
      <c r="B10" s="12">
        <v>2957864</v>
      </c>
      <c r="C10" s="2">
        <v>3387704</v>
      </c>
      <c r="D10" s="2">
        <v>3505308</v>
      </c>
      <c r="E10" s="39">
        <v>3.4714957387068068</v>
      </c>
      <c r="F10" s="12">
        <v>200005</v>
      </c>
      <c r="G10" s="2">
        <v>203584</v>
      </c>
      <c r="H10" s="2">
        <v>204271</v>
      </c>
      <c r="I10" s="39">
        <v>0.337452845017296</v>
      </c>
      <c r="J10" s="14">
        <f t="shared" si="0"/>
        <v>6.7618051404662287</v>
      </c>
      <c r="K10" s="3">
        <f t="shared" si="1"/>
        <v>6.0094978782089585</v>
      </c>
      <c r="L10" s="3">
        <f t="shared" si="2"/>
        <v>5.8274765013516641</v>
      </c>
      <c r="M10" s="37">
        <v>-0.18202137685729447</v>
      </c>
    </row>
    <row r="11" spans="1:13" ht="12.75" x14ac:dyDescent="0.2">
      <c r="A11" s="21" t="s">
        <v>8</v>
      </c>
      <c r="B11" s="13">
        <f>SUM(B9:B10)</f>
        <v>4977985</v>
      </c>
      <c r="C11" s="8">
        <f>SUM(C9:C10)</f>
        <v>5674262</v>
      </c>
      <c r="D11" s="8">
        <f>SUM(D9:D10)</f>
        <v>5854019</v>
      </c>
      <c r="E11" s="7">
        <v>3.167936200337607</v>
      </c>
      <c r="F11" s="13">
        <f>SUM(F9:F10)</f>
        <v>364414</v>
      </c>
      <c r="G11" s="8">
        <f>SUM(G9:G10)</f>
        <v>358873</v>
      </c>
      <c r="H11" s="8">
        <f>SUM(H9:H10)</f>
        <v>359516</v>
      </c>
      <c r="I11" s="7">
        <v>0.17917201907081903</v>
      </c>
      <c r="J11" s="15">
        <f t="shared" si="0"/>
        <v>7.3205122152838946</v>
      </c>
      <c r="K11" s="7">
        <f t="shared" si="1"/>
        <v>6.3245757774314972</v>
      </c>
      <c r="L11" s="7">
        <f t="shared" si="2"/>
        <v>6.1413534872367173</v>
      </c>
      <c r="M11" s="34">
        <v>-0.18322229019477998</v>
      </c>
    </row>
    <row r="12" spans="1:13" x14ac:dyDescent="0.3">
      <c r="A12" s="20" t="s">
        <v>17</v>
      </c>
      <c r="B12" s="12">
        <v>2559421</v>
      </c>
      <c r="C12" s="2">
        <v>2884863</v>
      </c>
      <c r="D12" s="2">
        <v>2990683</v>
      </c>
      <c r="E12" s="39">
        <v>3.6681117959501108</v>
      </c>
      <c r="F12" s="12">
        <v>152575</v>
      </c>
      <c r="G12" s="2">
        <v>162909</v>
      </c>
      <c r="H12" s="2">
        <v>164128</v>
      </c>
      <c r="I12" s="39">
        <v>0.74827050684737628</v>
      </c>
      <c r="J12" s="14">
        <f t="shared" si="0"/>
        <v>5.9613092179832865</v>
      </c>
      <c r="K12" s="3">
        <f t="shared" si="1"/>
        <v>5.6470272591800716</v>
      </c>
      <c r="L12" s="3">
        <f t="shared" si="2"/>
        <v>5.4879771610698969</v>
      </c>
      <c r="M12" s="37">
        <v>-0.15905009811017479</v>
      </c>
    </row>
    <row r="13" spans="1:13" x14ac:dyDescent="0.3">
      <c r="A13" s="20" t="s">
        <v>18</v>
      </c>
      <c r="B13" s="12">
        <v>3463251</v>
      </c>
      <c r="C13" s="2">
        <v>3844885</v>
      </c>
      <c r="D13" s="2">
        <v>3967090</v>
      </c>
      <c r="E13" s="39">
        <v>3.1783785470826871</v>
      </c>
      <c r="F13" s="12">
        <v>192296</v>
      </c>
      <c r="G13" s="2">
        <v>200205</v>
      </c>
      <c r="H13" s="2">
        <v>201460</v>
      </c>
      <c r="I13" s="39">
        <v>0.62685747109213708</v>
      </c>
      <c r="J13" s="14">
        <f t="shared" si="0"/>
        <v>5.5524707853978823</v>
      </c>
      <c r="K13" s="3">
        <f t="shared" si="1"/>
        <v>5.2070478050708928</v>
      </c>
      <c r="L13" s="3">
        <f t="shared" si="2"/>
        <v>5.0782815615476329</v>
      </c>
      <c r="M13" s="37">
        <v>-0.12876624352325994</v>
      </c>
    </row>
    <row r="14" spans="1:13" ht="12.75" x14ac:dyDescent="0.2">
      <c r="A14" s="21" t="s">
        <v>9</v>
      </c>
      <c r="B14" s="13">
        <f>SUM(B12:B13)</f>
        <v>6022672</v>
      </c>
      <c r="C14" s="8">
        <f>SUM(C12:C13)</f>
        <v>6729748</v>
      </c>
      <c r="D14" s="8">
        <f>SUM(D12:D13)</f>
        <v>6957773</v>
      </c>
      <c r="E14" s="7">
        <v>3.3883140943761845</v>
      </c>
      <c r="F14" s="13">
        <f>SUM(F12:F13)</f>
        <v>344871</v>
      </c>
      <c r="G14" s="8">
        <f>SUM(G12:G13)</f>
        <v>363114</v>
      </c>
      <c r="H14" s="8">
        <f>SUM(H12:H13)</f>
        <v>365588</v>
      </c>
      <c r="I14" s="7">
        <v>0.68132872871879613</v>
      </c>
      <c r="J14" s="15">
        <f t="shared" si="0"/>
        <v>5.7262125515053786</v>
      </c>
      <c r="K14" s="7">
        <f t="shared" si="1"/>
        <v>5.3956552310725447</v>
      </c>
      <c r="L14" s="7">
        <f t="shared" si="2"/>
        <v>5.2543824008055457</v>
      </c>
      <c r="M14" s="34">
        <v>-0.14127283026699899</v>
      </c>
    </row>
    <row r="15" spans="1:13" ht="12.75" x14ac:dyDescent="0.2">
      <c r="A15" s="21" t="s">
        <v>23</v>
      </c>
      <c r="B15" s="13">
        <f>B8+B11+B14</f>
        <v>14735314</v>
      </c>
      <c r="C15" s="8">
        <f t="shared" ref="C15:D15" si="3">C8+C11+C14</f>
        <v>16276201</v>
      </c>
      <c r="D15" s="8">
        <f t="shared" si="3"/>
        <v>16730171</v>
      </c>
      <c r="E15" s="7">
        <v>2.7891643756426987</v>
      </c>
      <c r="F15" s="13">
        <f t="shared" ref="F15:H15" si="4">F8+F11+F14</f>
        <v>1036887</v>
      </c>
      <c r="G15" s="8">
        <f t="shared" si="4"/>
        <v>969321</v>
      </c>
      <c r="H15" s="8">
        <f t="shared" si="4"/>
        <v>964245</v>
      </c>
      <c r="I15" s="7">
        <v>-0.52366553494663037</v>
      </c>
      <c r="J15" s="15">
        <f t="shared" si="0"/>
        <v>7.0367485891376322</v>
      </c>
      <c r="K15" s="7">
        <f t="shared" si="1"/>
        <v>5.9554499234803009</v>
      </c>
      <c r="L15" s="7">
        <f t="shared" si="2"/>
        <v>5.7635095301775463</v>
      </c>
      <c r="M15" s="34">
        <v>-0.19194039330275459</v>
      </c>
    </row>
    <row r="16" spans="1:13" x14ac:dyDescent="0.3">
      <c r="A16" s="20" t="s">
        <v>19</v>
      </c>
      <c r="B16" s="12">
        <v>2422555</v>
      </c>
      <c r="C16" s="2">
        <v>2675942</v>
      </c>
      <c r="D16" s="2">
        <v>2752584</v>
      </c>
      <c r="E16" s="39">
        <v>2.8641128993079832</v>
      </c>
      <c r="F16" s="12">
        <v>136048</v>
      </c>
      <c r="G16" s="2">
        <v>135129</v>
      </c>
      <c r="H16" s="2">
        <v>133358</v>
      </c>
      <c r="I16" s="39">
        <v>-1.3105995012173537</v>
      </c>
      <c r="J16" s="14">
        <f t="shared" si="0"/>
        <v>5.6158890097438441</v>
      </c>
      <c r="K16" s="3">
        <f t="shared" si="1"/>
        <v>5.049773126622326</v>
      </c>
      <c r="L16" s="3">
        <f t="shared" si="2"/>
        <v>4.8448294402641299</v>
      </c>
      <c r="M16" s="37">
        <v>-0.20494368635819615</v>
      </c>
    </row>
    <row r="17" spans="1:13" x14ac:dyDescent="0.3">
      <c r="A17" s="20" t="s">
        <v>6</v>
      </c>
      <c r="B17" s="12">
        <v>5074989</v>
      </c>
      <c r="C17" s="2">
        <v>5760772</v>
      </c>
      <c r="D17" s="2">
        <v>5858430</v>
      </c>
      <c r="E17" s="39">
        <v>1.6952241817589737</v>
      </c>
      <c r="F17" s="12">
        <v>246851</v>
      </c>
      <c r="G17" s="2">
        <v>263142</v>
      </c>
      <c r="H17" s="2">
        <v>261976</v>
      </c>
      <c r="I17" s="39">
        <v>-0.44310676364852952</v>
      </c>
      <c r="J17" s="14">
        <f t="shared" si="0"/>
        <v>4.8640696561115693</v>
      </c>
      <c r="K17" s="3">
        <f t="shared" si="1"/>
        <v>4.5678252845278378</v>
      </c>
      <c r="L17" s="3">
        <f t="shared" si="2"/>
        <v>4.4717782750668702</v>
      </c>
      <c r="M17" s="37">
        <v>-9.6047009460967558E-2</v>
      </c>
    </row>
    <row r="18" spans="1:13" x14ac:dyDescent="0.3">
      <c r="A18" s="21" t="s">
        <v>10</v>
      </c>
      <c r="B18" s="13">
        <f>SUM(B16:B17)</f>
        <v>7497544</v>
      </c>
      <c r="C18" s="8">
        <f>SUM(C16:C17)</f>
        <v>8436714</v>
      </c>
      <c r="D18" s="8">
        <f>SUM(D16:D17)</f>
        <v>8611014</v>
      </c>
      <c r="E18" s="7">
        <v>2.065970234382732</v>
      </c>
      <c r="F18" s="13">
        <f>SUM(F16:F17)</f>
        <v>382899</v>
      </c>
      <c r="G18" s="8">
        <f>SUM(G16:G17)</f>
        <v>398271</v>
      </c>
      <c r="H18" s="8">
        <f>SUM(H16:H17)</f>
        <v>395334</v>
      </c>
      <c r="I18" s="7">
        <v>-0.73743757391324039</v>
      </c>
      <c r="J18" s="15">
        <f t="shared" si="0"/>
        <v>5.1069923697680206</v>
      </c>
      <c r="K18" s="7">
        <f t="shared" si="1"/>
        <v>4.7206886472624294</v>
      </c>
      <c r="L18" s="7">
        <f t="shared" si="2"/>
        <v>4.5910272588106356</v>
      </c>
      <c r="M18" s="34">
        <v>-0.12966138845179387</v>
      </c>
    </row>
    <row r="19" spans="1:13" ht="13.5" thickBot="1" x14ac:dyDescent="0.25">
      <c r="A19" s="23" t="s">
        <v>0</v>
      </c>
      <c r="B19" s="24">
        <v>22232858</v>
      </c>
      <c r="C19" s="25">
        <f>C8+C11+C14+C18</f>
        <v>24712915</v>
      </c>
      <c r="D19" s="25">
        <v>25341185</v>
      </c>
      <c r="E19" s="26">
        <v>2.5422739486620713</v>
      </c>
      <c r="F19" s="24">
        <v>1419786</v>
      </c>
      <c r="G19" s="25">
        <f>G8+G11+G14+G18</f>
        <v>1367592</v>
      </c>
      <c r="H19" s="25">
        <v>1359579</v>
      </c>
      <c r="I19" s="26">
        <v>-0.5859203622133009</v>
      </c>
      <c r="J19" s="27">
        <f t="shared" si="0"/>
        <v>6.3859806058222466</v>
      </c>
      <c r="K19" s="26">
        <f t="shared" si="1"/>
        <v>5.533916172980808</v>
      </c>
      <c r="L19" s="26">
        <f t="shared" si="2"/>
        <v>5.3650963836142624</v>
      </c>
      <c r="M19" s="35">
        <v>-0.16881978936654551</v>
      </c>
    </row>
    <row r="20" spans="1:13" x14ac:dyDescent="0.3">
      <c r="A20" s="36" t="s">
        <v>20</v>
      </c>
      <c r="B20" s="4"/>
      <c r="C20" s="32"/>
      <c r="D20" s="32"/>
      <c r="E20" s="4"/>
      <c r="F20" s="4"/>
      <c r="G20" s="32"/>
      <c r="H20" s="32"/>
      <c r="M20" s="33"/>
    </row>
    <row r="21" spans="1:13" ht="13.95" x14ac:dyDescent="0.3">
      <c r="A21" s="36"/>
      <c r="B21" s="5"/>
      <c r="C21" s="5"/>
      <c r="D21" s="5"/>
      <c r="E21" s="5"/>
      <c r="F21" s="5"/>
      <c r="G21" s="6"/>
      <c r="H21" s="6"/>
    </row>
    <row r="22" spans="1:13" ht="13.95" x14ac:dyDescent="0.3">
      <c r="B22" s="5"/>
      <c r="E22" s="5"/>
      <c r="F22" s="5"/>
      <c r="G22" s="2"/>
      <c r="H22" s="2"/>
      <c r="I22" s="3"/>
      <c r="J22" s="3"/>
      <c r="K22" s="2"/>
      <c r="L22" s="2"/>
    </row>
    <row r="23" spans="1:13" ht="13.95" x14ac:dyDescent="0.3">
      <c r="B23" s="6"/>
      <c r="F23" s="6"/>
      <c r="G23" s="2"/>
      <c r="H23" s="2"/>
      <c r="I23" s="3"/>
      <c r="J23" s="3"/>
    </row>
    <row r="24" spans="1:13" ht="13.95" x14ac:dyDescent="0.3">
      <c r="B24" s="6"/>
      <c r="F24" s="6"/>
      <c r="G24" s="2"/>
      <c r="H24" s="2"/>
      <c r="I24" s="3"/>
      <c r="J24" s="3"/>
    </row>
    <row r="25" spans="1:13" ht="13.95" x14ac:dyDescent="0.3">
      <c r="B25" s="6"/>
      <c r="F25" s="6"/>
      <c r="G25" s="2"/>
      <c r="H25" s="2"/>
      <c r="I25" s="3"/>
      <c r="J25" s="3"/>
    </row>
    <row r="26" spans="1:13" ht="13.95" x14ac:dyDescent="0.3">
      <c r="B26" s="6"/>
      <c r="F26" s="6"/>
      <c r="G26" s="6"/>
      <c r="H26" s="6"/>
      <c r="I26" s="3"/>
      <c r="J26" s="3"/>
    </row>
    <row r="27" spans="1:13" ht="13.95" x14ac:dyDescent="0.3">
      <c r="B27" s="6"/>
      <c r="F27" s="6"/>
      <c r="G27" s="6"/>
      <c r="H27" s="6"/>
    </row>
    <row r="28" spans="1:13" ht="13.95" x14ac:dyDescent="0.3">
      <c r="B28" s="6"/>
      <c r="F28" s="6"/>
      <c r="G28" s="6"/>
      <c r="H28" s="6"/>
    </row>
    <row r="29" spans="1:13" ht="13.95" x14ac:dyDescent="0.3">
      <c r="B29" s="6"/>
      <c r="F29" s="6"/>
      <c r="G29" s="6"/>
      <c r="H29" s="6"/>
    </row>
    <row r="30" spans="1:13" ht="13.95" x14ac:dyDescent="0.3">
      <c r="B30" s="6"/>
      <c r="F30" s="6"/>
      <c r="G30" s="6"/>
      <c r="H30" s="6"/>
    </row>
    <row r="31" spans="1:13" ht="13.95" x14ac:dyDescent="0.3">
      <c r="B31" s="6"/>
      <c r="C31" s="6"/>
      <c r="D31" s="6"/>
      <c r="E31" s="6"/>
      <c r="F31" s="6"/>
      <c r="G31" s="6"/>
      <c r="H31" s="6"/>
    </row>
    <row r="32" spans="1:13" ht="13.95" x14ac:dyDescent="0.3">
      <c r="B32" s="6"/>
      <c r="C32" s="6"/>
      <c r="D32" s="6"/>
      <c r="E32" s="6"/>
      <c r="F32" s="6"/>
      <c r="G32" s="6"/>
      <c r="H32" s="6"/>
    </row>
    <row r="33" spans="2:8" ht="13.95" x14ac:dyDescent="0.3">
      <c r="B33" s="6"/>
      <c r="C33" s="6"/>
      <c r="D33" s="6"/>
      <c r="E33" s="6"/>
      <c r="F33" s="6"/>
      <c r="G33" s="6"/>
      <c r="H33" s="6"/>
    </row>
  </sheetData>
  <mergeCells count="3">
    <mergeCell ref="B3:E3"/>
    <mergeCell ref="F3:I3"/>
    <mergeCell ref="J3:M3"/>
  </mergeCells>
  <pageMargins left="0.7" right="0.7" top="0.78740157499999996" bottom="0.78740157499999996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A7.1-4 Internet</vt:lpstr>
      <vt:lpstr>'Tabelle A7.1-4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2017-01-12T11:25:01Z</cp:lastPrinted>
  <dcterms:created xsi:type="dcterms:W3CDTF">2015-01-15T12:50:49Z</dcterms:created>
  <dcterms:modified xsi:type="dcterms:W3CDTF">2017-02-06T15:12:12Z</dcterms:modified>
</cp:coreProperties>
</file>