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-300" windowWidth="16512" windowHeight="6192"/>
  </bookViews>
  <sheets>
    <sheet name="Tabelle A7.1-6 Internet" sheetId="10" r:id="rId1"/>
  </sheets>
  <definedNames>
    <definedName name="_xlnm.Print_Area" localSheetId="0">'Tabelle A7.1-6 Internet'!$A$1:$M$20</definedName>
  </definedNames>
  <calcPr calcId="145621"/>
</workbook>
</file>

<file path=xl/calcChain.xml><?xml version="1.0" encoding="utf-8"?>
<calcChain xmlns="http://schemas.openxmlformats.org/spreadsheetml/2006/main">
  <c r="L19" i="10" l="1"/>
  <c r="L6" i="10"/>
  <c r="L17" i="10"/>
  <c r="L16" i="10"/>
  <c r="L13" i="10"/>
  <c r="L12" i="10"/>
  <c r="L10" i="10"/>
  <c r="L9" i="10"/>
  <c r="L7" i="10"/>
  <c r="H18" i="10"/>
  <c r="H14" i="10"/>
  <c r="H11" i="10"/>
  <c r="H8" i="10"/>
  <c r="H15" i="10" s="1"/>
  <c r="D18" i="10"/>
  <c r="L18" i="10" s="1"/>
  <c r="D14" i="10"/>
  <c r="L14" i="10" s="1"/>
  <c r="D11" i="10"/>
  <c r="L11" i="10" s="1"/>
  <c r="D8" i="10"/>
  <c r="D15" i="10" l="1"/>
  <c r="L15" i="10" s="1"/>
  <c r="L8" i="10"/>
  <c r="K17" i="10"/>
  <c r="K16" i="10"/>
  <c r="K13" i="10"/>
  <c r="K12" i="10"/>
  <c r="K10" i="10"/>
  <c r="K9" i="10"/>
  <c r="K7" i="10"/>
  <c r="K6" i="10"/>
  <c r="G18" i="10"/>
  <c r="G14" i="10"/>
  <c r="G11" i="10"/>
  <c r="G8" i="10"/>
  <c r="C18" i="10"/>
  <c r="C14" i="10"/>
  <c r="C11" i="10"/>
  <c r="C8" i="10"/>
  <c r="K11" i="10" l="1"/>
  <c r="K14" i="10"/>
  <c r="K8" i="10"/>
  <c r="K18" i="10"/>
  <c r="C15" i="10"/>
  <c r="G15" i="10"/>
  <c r="G19" i="10"/>
  <c r="C19" i="10"/>
  <c r="K15" i="10" l="1"/>
  <c r="K19" i="10"/>
  <c r="F18" i="10"/>
  <c r="B18" i="10"/>
  <c r="F14" i="10"/>
  <c r="B14" i="10"/>
  <c r="F11" i="10"/>
  <c r="B11" i="10"/>
  <c r="F8" i="10"/>
  <c r="B8" i="10"/>
  <c r="F15" i="10" l="1"/>
  <c r="B15" i="10"/>
  <c r="J18" i="10"/>
  <c r="J14" i="10"/>
  <c r="J11" i="10"/>
  <c r="J8" i="10"/>
  <c r="J19" i="10"/>
  <c r="J17" i="10"/>
  <c r="J16" i="10"/>
  <c r="J13" i="10"/>
  <c r="J12" i="10"/>
  <c r="J10" i="10"/>
  <c r="J9" i="10"/>
  <c r="J7" i="10"/>
  <c r="J6" i="10"/>
  <c r="J15" i="10" l="1"/>
</calcChain>
</file>

<file path=xl/sharedStrings.xml><?xml version="1.0" encoding="utf-8"?>
<sst xmlns="http://schemas.openxmlformats.org/spreadsheetml/2006/main" count="35" uniqueCount="24">
  <si>
    <t>Insgesamt</t>
  </si>
  <si>
    <t>Auszubildende</t>
  </si>
  <si>
    <t>Ausbildungsquote</t>
  </si>
  <si>
    <t>Beschäftigte</t>
  </si>
  <si>
    <t>abs.</t>
  </si>
  <si>
    <t>%-Pkte</t>
  </si>
  <si>
    <t>500 und mehr  Beschäftigte</t>
  </si>
  <si>
    <t>Kleinstbetriebe</t>
  </si>
  <si>
    <t>Kleinbetriebe</t>
  </si>
  <si>
    <t>Mittlere Betriebe</t>
  </si>
  <si>
    <t>Großbetriebe</t>
  </si>
  <si>
    <t>Betriebsgrößenklassen</t>
  </si>
  <si>
    <t>2014 bis 2015</t>
  </si>
  <si>
    <t>1 bis 4 Beschäftigte</t>
  </si>
  <si>
    <t>5 bis 9 Beschäftigte</t>
  </si>
  <si>
    <t>10 bis 19 Beschäftigte</t>
  </si>
  <si>
    <t>20 bis 49 Beschäftigte</t>
  </si>
  <si>
    <t>50 bis 99 Beschäftigte</t>
  </si>
  <si>
    <t>100 bis 249 Beschäftigte</t>
  </si>
  <si>
    <t>250 bis 499 Beschäftigte</t>
  </si>
  <si>
    <t xml:space="preserve">Tabelle A7.1-6 Internet: Beschäftigte, Auszubildende und Ausbildungsquoten nach Betriebsgrößenklassen zwischen 2007, 2014 und 2015 in den neuen Bundesländern </t>
  </si>
  <si>
    <t>Quelle: Betriebsdatei der Beschäftigungsstatistik der Bundesagentur für Arbeit; Stichtag jeweils 31. Dezember; Berechnungen des Bundesinstituts für Berufsbildung</t>
  </si>
  <si>
    <t>in %</t>
  </si>
  <si>
    <t>Kleine/Mittlere Betriebe insg.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</si>
</sst>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sz val="7.5"/>
      <name val="Arial"/>
      <family val="2"/>
    </font>
    <font>
      <u/>
      <sz val="11"/>
      <color theme="10"/>
      <name val="Arial"/>
      <family val="2"/>
    </font>
    <font>
      <b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5" fillId="9" borderId="23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2" fillId="0" borderId="0"/>
    <xf numFmtId="0" fontId="25" fillId="0" borderId="0"/>
    <xf numFmtId="165" fontId="23" fillId="0" borderId="0"/>
    <xf numFmtId="49" fontId="23" fillId="0" borderId="0"/>
    <xf numFmtId="166" fontId="25" fillId="0" borderId="0">
      <alignment horizontal="center"/>
    </xf>
    <xf numFmtId="167" fontId="23" fillId="0" borderId="0"/>
    <xf numFmtId="168" fontId="25" fillId="0" borderId="0"/>
    <xf numFmtId="169" fontId="25" fillId="0" borderId="0"/>
    <xf numFmtId="170" fontId="25" fillId="0" borderId="0"/>
    <xf numFmtId="171" fontId="25" fillId="0" borderId="0">
      <alignment horizontal="center"/>
    </xf>
    <xf numFmtId="172" fontId="25" fillId="0" borderId="0">
      <alignment horizontal="center"/>
    </xf>
    <xf numFmtId="173" fontId="25" fillId="0" borderId="0">
      <alignment horizontal="center"/>
    </xf>
    <xf numFmtId="174" fontId="25" fillId="0" borderId="0">
      <alignment horizontal="center"/>
    </xf>
    <xf numFmtId="175" fontId="25" fillId="0" borderId="0">
      <alignment horizontal="center"/>
    </xf>
    <xf numFmtId="41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25" applyFont="0" applyBorder="0" applyAlignment="0"/>
    <xf numFmtId="1" fontId="26" fillId="34" borderId="26">
      <alignment horizontal="right"/>
    </xf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6" fontId="30" fillId="0" borderId="0">
      <alignment horizontal="center"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22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43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" fontId="3" fillId="0" borderId="0" xfId="0" applyNumberFormat="1" applyFont="1"/>
    <xf numFmtId="164" fontId="2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3" xfId="0" applyFont="1" applyFill="1" applyBorder="1"/>
    <xf numFmtId="3" fontId="3" fillId="0" borderId="3" xfId="0" applyNumberFormat="1" applyFont="1" applyBorder="1"/>
    <xf numFmtId="3" fontId="2" fillId="2" borderId="3" xfId="0" applyNumberFormat="1" applyFont="1" applyFill="1" applyBorder="1"/>
    <xf numFmtId="164" fontId="3" fillId="0" borderId="3" xfId="0" applyNumberFormat="1" applyFont="1" applyBorder="1"/>
    <xf numFmtId="164" fontId="2" fillId="2" borderId="3" xfId="0" applyNumberFormat="1" applyFont="1" applyFill="1" applyBorder="1"/>
    <xf numFmtId="0" fontId="2" fillId="2" borderId="5" xfId="0" applyFont="1" applyFill="1" applyBorder="1" applyAlignment="1"/>
    <xf numFmtId="0" fontId="3" fillId="2" borderId="6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49" fontId="3" fillId="0" borderId="7" xfId="0" applyNumberFormat="1" applyFont="1" applyBorder="1" applyAlignment="1">
      <alignment horizontal="left"/>
    </xf>
    <xf numFmtId="49" fontId="2" fillId="2" borderId="7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164" fontId="2" fillId="2" borderId="13" xfId="0" applyNumberFormat="1" applyFont="1" applyFill="1" applyBorder="1"/>
    <xf numFmtId="164" fontId="2" fillId="2" borderId="12" xfId="0" applyNumberFormat="1" applyFont="1" applyFill="1" applyBorder="1"/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4" fontId="3" fillId="0" borderId="0" xfId="0" applyNumberFormat="1" applyFont="1"/>
    <xf numFmtId="2" fontId="3" fillId="0" borderId="0" xfId="0" applyNumberFormat="1" applyFont="1"/>
    <xf numFmtId="164" fontId="2" fillId="2" borderId="10" xfId="0" applyNumberFormat="1" applyFont="1" applyFill="1" applyBorder="1"/>
    <xf numFmtId="164" fontId="2" fillId="2" borderId="14" xfId="0" applyNumberFormat="1" applyFont="1" applyFill="1" applyBorder="1"/>
    <xf numFmtId="0" fontId="21" fillId="0" borderId="0" xfId="0" applyFont="1"/>
    <xf numFmtId="164" fontId="3" fillId="0" borderId="10" xfId="0" applyNumberFormat="1" applyFont="1" applyBorder="1"/>
    <xf numFmtId="164" fontId="3" fillId="0" borderId="9" xfId="0" applyNumberFormat="1" applyFont="1" applyBorder="1"/>
    <xf numFmtId="0" fontId="32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75">
    <cellStyle name="0mitP" xfId="44"/>
    <cellStyle name="0ohneP" xfId="45"/>
    <cellStyle name="10mitP" xfId="46"/>
    <cellStyle name="1mitP" xfId="47"/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3mitP" xfId="48"/>
    <cellStyle name="3ohneP" xfId="49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mitP" xfId="50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mitP" xfId="51"/>
    <cellStyle name="6ohneP" xfId="52"/>
    <cellStyle name="7mitP" xfId="53"/>
    <cellStyle name="9mitP" xfId="54"/>
    <cellStyle name="9ohneP" xfId="55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Deźimal [0]" xfId="56"/>
    <cellStyle name="Eingabe" xfId="9" builtinId="20" customBuiltin="1"/>
    <cellStyle name="Ergebnis" xfId="17" builtinId="25" customBuiltin="1"/>
    <cellStyle name="Erklärender Text" xfId="16" builtinId="53" customBuiltin="1"/>
    <cellStyle name="Euro" xfId="57"/>
    <cellStyle name="Gut" xfId="6" builtinId="26" customBuiltin="1"/>
    <cellStyle name="Hyperlink 2" xfId="58"/>
    <cellStyle name="Hyperlink 3" xfId="59"/>
    <cellStyle name="Hyperlink 4" xfId="68"/>
    <cellStyle name="Hyperlũnk" xfId="60"/>
    <cellStyle name="Link 2" xfId="72"/>
    <cellStyle name="Link 3" xfId="73"/>
    <cellStyle name="Neutral" xfId="8" builtinId="28" customBuiltin="1"/>
    <cellStyle name="nf2" xfId="61"/>
    <cellStyle name="Normal_040831_KapaBedarf-AA_Hochfahrlogik_A2LL_KT" xfId="62"/>
    <cellStyle name="Notiz" xfId="15" builtinId="10" customBuiltin="1"/>
    <cellStyle name="Prozent 2" xfId="63"/>
    <cellStyle name="Schlecht" xfId="7" builtinId="27" customBuiltin="1"/>
    <cellStyle name="Standard" xfId="0" builtinId="0"/>
    <cellStyle name="Standard 2" xfId="43"/>
    <cellStyle name="Standard 2 2" xfId="64"/>
    <cellStyle name="Standard 2 3" xfId="71"/>
    <cellStyle name="Standard 3" xfId="65"/>
    <cellStyle name="Standard 4" xfId="66"/>
    <cellStyle name="Standard 5" xfId="69"/>
    <cellStyle name="Standard 6" xfId="70"/>
    <cellStyle name="Standard 7" xfId="74"/>
    <cellStyle name="Standard 8" xfId="42"/>
    <cellStyle name="Tsd" xfId="67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90" zoomScaleNormal="90" workbookViewId="0">
      <selection activeCell="C24" sqref="C24"/>
    </sheetView>
  </sheetViews>
  <sheetFormatPr baseColWidth="10" defaultColWidth="11.44140625" defaultRowHeight="13.8" x14ac:dyDescent="0.3"/>
  <cols>
    <col min="1" max="1" width="25.33203125" style="5" customWidth="1"/>
    <col min="2" max="4" width="9.5546875" style="5" customWidth="1"/>
    <col min="5" max="5" width="12" style="5" bestFit="1" customWidth="1"/>
    <col min="6" max="8" width="9" style="5" customWidth="1"/>
    <col min="9" max="9" width="12" style="5" bestFit="1" customWidth="1"/>
    <col min="10" max="12" width="7.44140625" style="5" customWidth="1"/>
    <col min="13" max="13" width="12" style="5" bestFit="1" customWidth="1"/>
    <col min="14" max="16384" width="11.44140625" style="5"/>
  </cols>
  <sheetData>
    <row r="1" spans="1:13" x14ac:dyDescent="0.3">
      <c r="A1" s="38" t="s">
        <v>20</v>
      </c>
    </row>
    <row r="2" spans="1:13" ht="13.5" thickBot="1" x14ac:dyDescent="0.25"/>
    <row r="3" spans="1:13" ht="14.4" x14ac:dyDescent="0.3">
      <c r="A3" s="16"/>
      <c r="B3" s="39" t="s">
        <v>3</v>
      </c>
      <c r="C3" s="40"/>
      <c r="D3" s="40"/>
      <c r="E3" s="41"/>
      <c r="F3" s="39" t="s">
        <v>1</v>
      </c>
      <c r="G3" s="40"/>
      <c r="H3" s="40"/>
      <c r="I3" s="41"/>
      <c r="J3" s="39" t="s">
        <v>2</v>
      </c>
      <c r="K3" s="40"/>
      <c r="L3" s="40"/>
      <c r="M3" s="42"/>
    </row>
    <row r="4" spans="1:13" ht="12.75" x14ac:dyDescent="0.2">
      <c r="A4" s="17"/>
      <c r="B4" s="10">
        <v>2007</v>
      </c>
      <c r="C4" s="8">
        <v>2014</v>
      </c>
      <c r="D4" s="8">
        <v>2015</v>
      </c>
      <c r="E4" s="15" t="s">
        <v>12</v>
      </c>
      <c r="F4" s="10">
        <v>2007</v>
      </c>
      <c r="G4" s="8">
        <v>2014</v>
      </c>
      <c r="H4" s="8">
        <v>2015</v>
      </c>
      <c r="I4" s="9" t="s">
        <v>12</v>
      </c>
      <c r="J4" s="10">
        <v>2007</v>
      </c>
      <c r="K4" s="8">
        <v>2014</v>
      </c>
      <c r="L4" s="8">
        <v>2015</v>
      </c>
      <c r="M4" s="21" t="s">
        <v>12</v>
      </c>
    </row>
    <row r="5" spans="1:13" ht="14.4" thickBot="1" x14ac:dyDescent="0.35">
      <c r="A5" s="18" t="s">
        <v>11</v>
      </c>
      <c r="B5" s="27" t="s">
        <v>4</v>
      </c>
      <c r="C5" s="28" t="s">
        <v>4</v>
      </c>
      <c r="D5" s="28" t="s">
        <v>4</v>
      </c>
      <c r="E5" s="29" t="s">
        <v>22</v>
      </c>
      <c r="F5" s="27" t="s">
        <v>4</v>
      </c>
      <c r="G5" s="28" t="s">
        <v>4</v>
      </c>
      <c r="H5" s="28" t="s">
        <v>4</v>
      </c>
      <c r="I5" s="28" t="s">
        <v>22</v>
      </c>
      <c r="J5" s="27" t="s">
        <v>22</v>
      </c>
      <c r="K5" s="28" t="s">
        <v>22</v>
      </c>
      <c r="L5" s="28" t="s">
        <v>22</v>
      </c>
      <c r="M5" s="30" t="s">
        <v>5</v>
      </c>
    </row>
    <row r="6" spans="1:13" x14ac:dyDescent="0.3">
      <c r="A6" s="19" t="s">
        <v>13</v>
      </c>
      <c r="B6" s="11">
        <v>520194</v>
      </c>
      <c r="C6" s="2">
        <v>520394</v>
      </c>
      <c r="D6" s="2">
        <v>519197</v>
      </c>
      <c r="E6" s="3">
        <v>-0.23001802480428069</v>
      </c>
      <c r="F6" s="11">
        <v>23910</v>
      </c>
      <c r="G6" s="2">
        <v>11984</v>
      </c>
      <c r="H6" s="2">
        <v>11545</v>
      </c>
      <c r="I6" s="3">
        <v>-3.6632176234979994</v>
      </c>
      <c r="J6" s="13">
        <f t="shared" ref="J6:J19" si="0">100/B6*F6</f>
        <v>4.5963621264374446</v>
      </c>
      <c r="K6" s="3">
        <f t="shared" ref="K6:K19" si="1">100/C6*G6</f>
        <v>2.3028705173387856</v>
      </c>
      <c r="L6" s="3">
        <f t="shared" ref="L6:L19" si="2">100/D6*H6</f>
        <v>2.2236260995344734</v>
      </c>
      <c r="M6" s="37">
        <v>-7.9244417804312128E-2</v>
      </c>
    </row>
    <row r="7" spans="1:13" x14ac:dyDescent="0.3">
      <c r="A7" s="19" t="s">
        <v>14</v>
      </c>
      <c r="B7" s="11">
        <v>456969</v>
      </c>
      <c r="C7" s="2">
        <v>486011</v>
      </c>
      <c r="D7" s="2">
        <v>496030</v>
      </c>
      <c r="E7" s="3">
        <v>2.0614759748236082</v>
      </c>
      <c r="F7" s="11">
        <v>28708</v>
      </c>
      <c r="G7" s="2">
        <v>17624</v>
      </c>
      <c r="H7" s="2">
        <v>17654</v>
      </c>
      <c r="I7" s="3">
        <v>0.17022242396731713</v>
      </c>
      <c r="J7" s="13">
        <f t="shared" si="0"/>
        <v>6.2822642236125423</v>
      </c>
      <c r="K7" s="3">
        <f t="shared" si="1"/>
        <v>3.6262553728207796</v>
      </c>
      <c r="L7" s="3">
        <f t="shared" si="2"/>
        <v>3.5590589278874263</v>
      </c>
      <c r="M7" s="36">
        <v>-6.7196444933353305E-2</v>
      </c>
    </row>
    <row r="8" spans="1:13" ht="12.75" x14ac:dyDescent="0.2">
      <c r="A8" s="20" t="s">
        <v>7</v>
      </c>
      <c r="B8" s="12">
        <f>SUM(B6:B7)</f>
        <v>977163</v>
      </c>
      <c r="C8" s="7">
        <f>SUM(C6:C7)</f>
        <v>1006405</v>
      </c>
      <c r="D8" s="7">
        <f>SUM(D6:D7)</f>
        <v>1015227</v>
      </c>
      <c r="E8" s="6">
        <v>0.87658547006424214</v>
      </c>
      <c r="F8" s="12">
        <f>SUM(F6:F7)</f>
        <v>52618</v>
      </c>
      <c r="G8" s="7">
        <f>SUM(G6:G7)</f>
        <v>29608</v>
      </c>
      <c r="H8" s="7">
        <f>SUM(H6:H7)</f>
        <v>29199</v>
      </c>
      <c r="I8" s="6">
        <v>-1.3813834098892244</v>
      </c>
      <c r="J8" s="14">
        <f t="shared" si="0"/>
        <v>5.3847720390559202</v>
      </c>
      <c r="K8" s="6">
        <f t="shared" si="1"/>
        <v>2.9419567669079547</v>
      </c>
      <c r="L8" s="6">
        <f t="shared" si="2"/>
        <v>2.8761055409282847</v>
      </c>
      <c r="M8" s="33">
        <v>-6.5851225979669969E-2</v>
      </c>
    </row>
    <row r="9" spans="1:13" x14ac:dyDescent="0.3">
      <c r="A9" s="19" t="s">
        <v>15</v>
      </c>
      <c r="B9" s="11">
        <v>513986</v>
      </c>
      <c r="C9" s="2">
        <v>559174</v>
      </c>
      <c r="D9" s="2">
        <v>571465</v>
      </c>
      <c r="E9" s="3">
        <v>2.1980635723406294</v>
      </c>
      <c r="F9" s="11">
        <v>32100</v>
      </c>
      <c r="G9" s="2">
        <v>21542</v>
      </c>
      <c r="H9" s="2">
        <v>21576</v>
      </c>
      <c r="I9" s="3">
        <v>0.15783121344350093</v>
      </c>
      <c r="J9" s="13">
        <f t="shared" si="0"/>
        <v>6.2453062923892873</v>
      </c>
      <c r="K9" s="3">
        <f t="shared" si="1"/>
        <v>3.8524681047402058</v>
      </c>
      <c r="L9" s="3">
        <f t="shared" si="2"/>
        <v>3.7755593080941088</v>
      </c>
      <c r="M9" s="36">
        <v>-7.6908796646097066E-2</v>
      </c>
    </row>
    <row r="10" spans="1:13" x14ac:dyDescent="0.3">
      <c r="A10" s="19" t="s">
        <v>16</v>
      </c>
      <c r="B10" s="11">
        <v>789835</v>
      </c>
      <c r="C10" s="2">
        <v>871449</v>
      </c>
      <c r="D10" s="2">
        <v>899014</v>
      </c>
      <c r="E10" s="3">
        <v>3.1631225694217306</v>
      </c>
      <c r="F10" s="11">
        <v>48430</v>
      </c>
      <c r="G10" s="2">
        <v>36049</v>
      </c>
      <c r="H10" s="2">
        <v>36326</v>
      </c>
      <c r="I10" s="3">
        <v>0.76839856861494127</v>
      </c>
      <c r="J10" s="13">
        <f t="shared" si="0"/>
        <v>6.1316604100856509</v>
      </c>
      <c r="K10" s="3">
        <f t="shared" si="1"/>
        <v>4.1366735173257414</v>
      </c>
      <c r="L10" s="3">
        <f t="shared" si="2"/>
        <v>4.040648977657745</v>
      </c>
      <c r="M10" s="36">
        <v>-9.60245396679964E-2</v>
      </c>
    </row>
    <row r="11" spans="1:13" ht="12.75" x14ac:dyDescent="0.2">
      <c r="A11" s="20" t="s">
        <v>8</v>
      </c>
      <c r="B11" s="12">
        <f>SUM(B9:B10)</f>
        <v>1303821</v>
      </c>
      <c r="C11" s="7">
        <f>SUM(C9:C10)</f>
        <v>1430623</v>
      </c>
      <c r="D11" s="7">
        <f>SUM(D9:D10)</f>
        <v>1470479</v>
      </c>
      <c r="E11" s="6">
        <v>2.7859191415208642</v>
      </c>
      <c r="F11" s="12">
        <f>SUM(F9:F10)</f>
        <v>80530</v>
      </c>
      <c r="G11" s="7">
        <f>SUM(G9:G10)</f>
        <v>57591</v>
      </c>
      <c r="H11" s="7">
        <f>SUM(H9:H10)</f>
        <v>57902</v>
      </c>
      <c r="I11" s="6">
        <v>0.5400149328888233</v>
      </c>
      <c r="J11" s="14">
        <f t="shared" si="0"/>
        <v>6.1764613394016505</v>
      </c>
      <c r="K11" s="6">
        <f t="shared" si="1"/>
        <v>4.025588851849859</v>
      </c>
      <c r="L11" s="6">
        <f t="shared" si="2"/>
        <v>3.9376284870440177</v>
      </c>
      <c r="M11" s="33">
        <v>-8.7960364805841351E-2</v>
      </c>
    </row>
    <row r="12" spans="1:13" x14ac:dyDescent="0.3">
      <c r="A12" s="19" t="s">
        <v>17</v>
      </c>
      <c r="B12" s="11">
        <v>681862</v>
      </c>
      <c r="C12" s="2">
        <v>722112</v>
      </c>
      <c r="D12" s="2">
        <v>736677</v>
      </c>
      <c r="E12" s="3">
        <v>2.017000132943366</v>
      </c>
      <c r="F12" s="11">
        <v>42254</v>
      </c>
      <c r="G12" s="2">
        <v>31434</v>
      </c>
      <c r="H12" s="2">
        <v>31144</v>
      </c>
      <c r="I12" s="3">
        <v>-0.92256792008652155</v>
      </c>
      <c r="J12" s="13">
        <f t="shared" si="0"/>
        <v>6.1968550821133892</v>
      </c>
      <c r="K12" s="3">
        <f t="shared" si="1"/>
        <v>4.353064344589205</v>
      </c>
      <c r="L12" s="3">
        <f t="shared" si="2"/>
        <v>4.227633006052856</v>
      </c>
      <c r="M12" s="36">
        <v>-0.12543133853634902</v>
      </c>
    </row>
    <row r="13" spans="1:13" x14ac:dyDescent="0.3">
      <c r="A13" s="19" t="s">
        <v>18</v>
      </c>
      <c r="B13" s="11">
        <v>864124</v>
      </c>
      <c r="C13" s="2">
        <v>948142</v>
      </c>
      <c r="D13" s="2">
        <v>967137</v>
      </c>
      <c r="E13" s="3">
        <v>2.0033918969943301</v>
      </c>
      <c r="F13" s="11">
        <v>63436</v>
      </c>
      <c r="G13" s="2">
        <v>38084</v>
      </c>
      <c r="H13" s="2">
        <v>38202</v>
      </c>
      <c r="I13" s="3">
        <v>0.30984140321393738</v>
      </c>
      <c r="J13" s="13">
        <f t="shared" si="0"/>
        <v>7.3410760492707059</v>
      </c>
      <c r="K13" s="3">
        <f t="shared" si="1"/>
        <v>4.01669792077558</v>
      </c>
      <c r="L13" s="3">
        <f t="shared" si="2"/>
        <v>3.9500091507201152</v>
      </c>
      <c r="M13" s="36">
        <v>-6.6688770055464808E-2</v>
      </c>
    </row>
    <row r="14" spans="1:13" ht="12.75" x14ac:dyDescent="0.2">
      <c r="A14" s="20" t="s">
        <v>9</v>
      </c>
      <c r="B14" s="12">
        <f>SUM(B12:B13)</f>
        <v>1545986</v>
      </c>
      <c r="C14" s="7">
        <f>SUM(C12:C13)</f>
        <v>1670254</v>
      </c>
      <c r="D14" s="7">
        <f>SUM(D12:D13)</f>
        <v>1703814</v>
      </c>
      <c r="E14" s="6">
        <v>2.0092752359820736</v>
      </c>
      <c r="F14" s="12">
        <f>SUM(F12:F13)</f>
        <v>105690</v>
      </c>
      <c r="G14" s="7">
        <f>SUM(G12:G13)</f>
        <v>69518</v>
      </c>
      <c r="H14" s="7">
        <f>SUM(H12:H13)</f>
        <v>69346</v>
      </c>
      <c r="I14" s="6">
        <v>-0.24741793492333386</v>
      </c>
      <c r="J14" s="14">
        <f t="shared" si="0"/>
        <v>6.8364137838246917</v>
      </c>
      <c r="K14" s="6">
        <f t="shared" si="1"/>
        <v>4.1621214497914689</v>
      </c>
      <c r="L14" s="6">
        <f t="shared" si="2"/>
        <v>4.0700452044648063</v>
      </c>
      <c r="M14" s="33">
        <v>-9.2076245326662587E-2</v>
      </c>
    </row>
    <row r="15" spans="1:13" ht="12.75" x14ac:dyDescent="0.2">
      <c r="A15" s="20" t="s">
        <v>23</v>
      </c>
      <c r="B15" s="12">
        <f>B8+B11+B14</f>
        <v>3826970</v>
      </c>
      <c r="C15" s="7">
        <f t="shared" ref="C15:D15" si="3">C8+C11+C14</f>
        <v>4107282</v>
      </c>
      <c r="D15" s="7">
        <f t="shared" si="3"/>
        <v>4189520</v>
      </c>
      <c r="E15" s="6">
        <v>2.0022486890357101</v>
      </c>
      <c r="F15" s="12">
        <f t="shared" ref="F15:H15" si="4">F8+F11+F14</f>
        <v>238838</v>
      </c>
      <c r="G15" s="7">
        <f t="shared" si="4"/>
        <v>156717</v>
      </c>
      <c r="H15" s="7">
        <f t="shared" si="4"/>
        <v>156447</v>
      </c>
      <c r="I15" s="6">
        <v>-0.17228507436972507</v>
      </c>
      <c r="J15" s="14">
        <f t="shared" si="0"/>
        <v>6.2409164430345676</v>
      </c>
      <c r="K15" s="6">
        <f t="shared" si="1"/>
        <v>3.8155889953502098</v>
      </c>
      <c r="L15" s="6">
        <f t="shared" si="2"/>
        <v>3.7342464053161222</v>
      </c>
      <c r="M15" s="33">
        <v>-8.1342590034087614E-2</v>
      </c>
    </row>
    <row r="16" spans="1:13" x14ac:dyDescent="0.3">
      <c r="A16" s="19" t="s">
        <v>19</v>
      </c>
      <c r="B16" s="11">
        <v>552057</v>
      </c>
      <c r="C16" s="2">
        <v>605573</v>
      </c>
      <c r="D16" s="2">
        <v>628037</v>
      </c>
      <c r="E16" s="3">
        <v>3.7095445140387824</v>
      </c>
      <c r="F16" s="11">
        <v>47185</v>
      </c>
      <c r="G16" s="2">
        <v>21713</v>
      </c>
      <c r="H16" s="2">
        <v>21081</v>
      </c>
      <c r="I16" s="3">
        <v>-2.9106986597890625</v>
      </c>
      <c r="J16" s="13">
        <f t="shared" si="0"/>
        <v>8.5471246628518429</v>
      </c>
      <c r="K16" s="3">
        <f t="shared" si="1"/>
        <v>3.5855297379506683</v>
      </c>
      <c r="L16" s="3">
        <f t="shared" si="2"/>
        <v>3.3566493693842876</v>
      </c>
      <c r="M16" s="36">
        <v>-0.22888036856638072</v>
      </c>
    </row>
    <row r="17" spans="1:13" x14ac:dyDescent="0.3">
      <c r="A17" s="19" t="s">
        <v>6</v>
      </c>
      <c r="B17" s="11">
        <v>844471</v>
      </c>
      <c r="C17" s="2">
        <v>967603</v>
      </c>
      <c r="D17" s="2">
        <v>983562</v>
      </c>
      <c r="E17" s="3">
        <v>1.6493334559731636</v>
      </c>
      <c r="F17" s="11">
        <v>68092</v>
      </c>
      <c r="G17" s="2">
        <v>36478</v>
      </c>
      <c r="H17" s="2">
        <v>36386</v>
      </c>
      <c r="I17" s="3">
        <v>-0.25220680958386765</v>
      </c>
      <c r="J17" s="13">
        <f t="shared" si="0"/>
        <v>8.0632727470807168</v>
      </c>
      <c r="K17" s="3">
        <f t="shared" si="1"/>
        <v>3.7699345702731386</v>
      </c>
      <c r="L17" s="3">
        <f t="shared" si="2"/>
        <v>3.6994109166478575</v>
      </c>
      <c r="M17" s="36">
        <v>-7.0523653625281124E-2</v>
      </c>
    </row>
    <row r="18" spans="1:13" x14ac:dyDescent="0.3">
      <c r="A18" s="20" t="s">
        <v>10</v>
      </c>
      <c r="B18" s="12">
        <f>SUM(B16:B17)</f>
        <v>1396528</v>
      </c>
      <c r="C18" s="7">
        <f>SUM(C16:C17)</f>
        <v>1573176</v>
      </c>
      <c r="D18" s="7">
        <f>SUM(D16:D17)</f>
        <v>1611599</v>
      </c>
      <c r="E18" s="6">
        <v>2.4423840689153593</v>
      </c>
      <c r="F18" s="12">
        <f>SUM(F16:F17)</f>
        <v>115277</v>
      </c>
      <c r="G18" s="7">
        <f>SUM(G16:G17)</f>
        <v>58191</v>
      </c>
      <c r="H18" s="7">
        <f>SUM(H16:H17)</f>
        <v>57467</v>
      </c>
      <c r="I18" s="6">
        <v>-1.2441786530563093</v>
      </c>
      <c r="J18" s="14">
        <f t="shared" si="0"/>
        <v>8.2545426944536739</v>
      </c>
      <c r="K18" s="6">
        <f t="shared" si="1"/>
        <v>3.6989504035149277</v>
      </c>
      <c r="L18" s="6">
        <f t="shared" si="2"/>
        <v>3.5658374074444081</v>
      </c>
      <c r="M18" s="33">
        <v>-0.13311299607051952</v>
      </c>
    </row>
    <row r="19" spans="1:13" ht="13.5" thickBot="1" x14ac:dyDescent="0.25">
      <c r="A19" s="22" t="s">
        <v>0</v>
      </c>
      <c r="B19" s="23">
        <v>5223498</v>
      </c>
      <c r="C19" s="24">
        <f>C8+C11+C14+C18</f>
        <v>5680458</v>
      </c>
      <c r="D19" s="24">
        <v>5801119</v>
      </c>
      <c r="E19" s="25">
        <v>2.124142102626223</v>
      </c>
      <c r="F19" s="23">
        <v>354115</v>
      </c>
      <c r="G19" s="24">
        <f>G8+G11+G14+G18</f>
        <v>214908</v>
      </c>
      <c r="H19" s="24">
        <v>213914</v>
      </c>
      <c r="I19" s="25">
        <v>-0.46252349842723106</v>
      </c>
      <c r="J19" s="26">
        <f t="shared" si="0"/>
        <v>6.7792693708315772</v>
      </c>
      <c r="K19" s="25">
        <f t="shared" si="1"/>
        <v>3.7832864885190594</v>
      </c>
      <c r="L19" s="25">
        <f t="shared" si="2"/>
        <v>3.6874609881300486</v>
      </c>
      <c r="M19" s="34">
        <v>-9.582550038901072E-2</v>
      </c>
    </row>
    <row r="20" spans="1:13" x14ac:dyDescent="0.3">
      <c r="A20" s="35" t="s">
        <v>21</v>
      </c>
      <c r="B20" s="4"/>
      <c r="C20" s="31"/>
      <c r="D20" s="31"/>
      <c r="E20" s="4"/>
      <c r="F20" s="4"/>
      <c r="G20" s="31"/>
      <c r="H20" s="31"/>
      <c r="I20" s="1"/>
      <c r="J20" s="1"/>
      <c r="K20" s="1"/>
      <c r="L20" s="1"/>
      <c r="M20" s="32"/>
    </row>
  </sheetData>
  <mergeCells count="3">
    <mergeCell ref="B3:E3"/>
    <mergeCell ref="F3:I3"/>
    <mergeCell ref="J3:M3"/>
  </mergeCells>
  <pageMargins left="0.7" right="0.7" top="0.78740157499999996" bottom="0.78740157499999996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A7.1-6 Internet</vt:lpstr>
      <vt:lpstr>'Tabelle A7.1-6 Internet'!Druckbereich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Friedrich, Michael</cp:lastModifiedBy>
  <cp:lastPrinted>2017-01-12T11:25:28Z</cp:lastPrinted>
  <dcterms:created xsi:type="dcterms:W3CDTF">2015-01-15T12:50:49Z</dcterms:created>
  <dcterms:modified xsi:type="dcterms:W3CDTF">2017-02-06T15:12:24Z</dcterms:modified>
</cp:coreProperties>
</file>