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8912" windowHeight="8076" tabRatio="709"/>
  </bookViews>
  <sheets>
    <sheet name="Tabelle A7.1-9 Internet" sheetId="4" r:id="rId1"/>
  </sheets>
  <definedNames>
    <definedName name="_xlnm.Print_Area" localSheetId="0">'Tabelle A7.1-9 Internet'!$A$1:$M$37</definedName>
  </definedNames>
  <calcPr calcId="145621"/>
</workbook>
</file>

<file path=xl/calcChain.xml><?xml version="1.0" encoding="utf-8"?>
<calcChain xmlns="http://schemas.openxmlformats.org/spreadsheetml/2006/main">
  <c r="L20" i="4" l="1"/>
  <c r="L15" i="4"/>
  <c r="L13" i="4"/>
  <c r="L8" i="4"/>
  <c r="L27" i="4"/>
  <c r="L26" i="4"/>
  <c r="L25" i="4"/>
  <c r="L24" i="4"/>
  <c r="L23" i="4"/>
  <c r="L22" i="4"/>
  <c r="L21" i="4"/>
  <c r="L19" i="4"/>
  <c r="L18" i="4"/>
  <c r="L17" i="4"/>
  <c r="L16" i="4"/>
  <c r="L14" i="4"/>
  <c r="L12" i="4"/>
  <c r="L11" i="4"/>
  <c r="L10" i="4"/>
  <c r="L9" i="4"/>
  <c r="L7" i="4"/>
  <c r="L6" i="4"/>
  <c r="K27" i="4" l="1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J6" i="4"/>
  <c r="J27" i="4" l="1"/>
  <c r="F26" i="4"/>
  <c r="B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26" i="4" l="1"/>
  <c r="F35" i="4"/>
  <c r="F36" i="4" s="1"/>
  <c r="B35" i="4"/>
  <c r="B36" i="4" s="1"/>
</calcChain>
</file>

<file path=xl/sharedStrings.xml><?xml version="1.0" encoding="utf-8"?>
<sst xmlns="http://schemas.openxmlformats.org/spreadsheetml/2006/main" count="48" uniqueCount="37">
  <si>
    <t>Bauwirtschaft</t>
  </si>
  <si>
    <t>Einzelhandel, Tankstellen</t>
  </si>
  <si>
    <t>Medizinische Dienstleistungen</t>
  </si>
  <si>
    <t>Pflegerische Dienstleistungen</t>
  </si>
  <si>
    <t>Private Haushalte</t>
  </si>
  <si>
    <t>exterritoriale Organisationen</t>
  </si>
  <si>
    <t>Ingesamt</t>
  </si>
  <si>
    <t>keine Zuordnung möglich</t>
  </si>
  <si>
    <t>keine Angabe</t>
  </si>
  <si>
    <t>Chemie, Pharmazie</t>
  </si>
  <si>
    <t>Metall-, Elektrogewerbe</t>
  </si>
  <si>
    <t>Maschinen-, Automobilbau</t>
  </si>
  <si>
    <t>Forschung, Entwicklung</t>
  </si>
  <si>
    <t>Erziehung, Unterricht</t>
  </si>
  <si>
    <t>Betriebe</t>
  </si>
  <si>
    <t>Ausbildungsbetriebe</t>
  </si>
  <si>
    <t>Ausbildungsbetriebsquote</t>
  </si>
  <si>
    <t>Landwirtschaft, Bergbau</t>
  </si>
  <si>
    <t>abs.</t>
  </si>
  <si>
    <t>%-Pkte</t>
  </si>
  <si>
    <t>Wirtschaftssektoren</t>
  </si>
  <si>
    <t>Finanz-, rechts-, wohnungs-wirtschaftl. Dienstleistungen</t>
  </si>
  <si>
    <t>Beherbergung, Gastronomie</t>
  </si>
  <si>
    <t xml:space="preserve">Energie-/Wasserversorgung </t>
  </si>
  <si>
    <t>Sonstige wirtschaftsbezogene Dienstl. (Zeitarbeit etc.)</t>
  </si>
  <si>
    <t>Herstellung sonstiger Güter (Nahrung, Papier, Holz etc.)</t>
  </si>
  <si>
    <t>Kraftfahrzeug-, Großhandel</t>
  </si>
  <si>
    <t>Information, Kommunikation</t>
  </si>
  <si>
    <t>Kollektive Dienstleistungen (Verwaltung etc.)</t>
  </si>
  <si>
    <t xml:space="preserve">Verkehr, Luftfahrt, Lagerei </t>
  </si>
  <si>
    <t>Tabelle A7.1-9 Internet: Betriebe, Ausbildungsbetriebe und Ausbildungsbetriebsquote nach Wirtschaftssektoren zwischen 2007, 2014 und 2015 in Deutschland</t>
  </si>
  <si>
    <t>2014 bis 2015</t>
  </si>
  <si>
    <t>Sonstige persönliche Dienstleistungen (Friseur etc.)</t>
  </si>
  <si>
    <t>Quelle: Betriebsdatei der Beschäftigungsstatistik der Bundesagentur für Arbeit; Stichtag jeweils 31. Dezember; Berechnungen des Bundesinstituts für Berufsbildung</t>
  </si>
  <si>
    <t>in %</t>
  </si>
  <si>
    <t>Insgesamt</t>
  </si>
  <si>
    <t>Sonstige Bereiche, keine Angabe, keine Zuordnung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</si>
</sst>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 applyAlignment="1"/>
    <xf numFmtId="1" fontId="3" fillId="0" borderId="0" xfId="0" applyNumberFormat="1" applyFont="1"/>
    <xf numFmtId="1" fontId="2" fillId="0" borderId="0" xfId="0" applyNumberFormat="1" applyFont="1"/>
    <xf numFmtId="1" fontId="4" fillId="0" borderId="0" xfId="0" applyNumberFormat="1" applyFont="1"/>
    <xf numFmtId="1" fontId="5" fillId="0" borderId="0" xfId="0" applyNumberFormat="1" applyFont="1"/>
    <xf numFmtId="3" fontId="3" fillId="0" borderId="0" xfId="0" applyNumberFormat="1" applyFont="1"/>
    <xf numFmtId="0" fontId="3" fillId="2" borderId="6" xfId="0" applyFont="1" applyFill="1" applyBorder="1"/>
    <xf numFmtId="0" fontId="1" fillId="2" borderId="7" xfId="0" applyFont="1" applyFill="1" applyBorder="1"/>
    <xf numFmtId="0" fontId="1" fillId="2" borderId="0" xfId="0" applyFont="1" applyFill="1" applyBorder="1"/>
    <xf numFmtId="0" fontId="1" fillId="2" borderId="9" xfId="0" applyFont="1" applyFill="1" applyBorder="1"/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49" fontId="1" fillId="2" borderId="14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164" fontId="1" fillId="2" borderId="11" xfId="0" applyNumberFormat="1" applyFont="1" applyFill="1" applyBorder="1"/>
    <xf numFmtId="164" fontId="1" fillId="2" borderId="10" xfId="0" applyNumberFormat="1" applyFont="1" applyFill="1" applyBorder="1"/>
    <xf numFmtId="164" fontId="1" fillId="2" borderId="13" xfId="0" applyNumberFormat="1" applyFont="1" applyFill="1" applyBorder="1"/>
    <xf numFmtId="164" fontId="3" fillId="0" borderId="7" xfId="0" applyNumberFormat="1" applyFont="1" applyBorder="1"/>
    <xf numFmtId="164" fontId="3" fillId="0" borderId="0" xfId="0" applyNumberFormat="1" applyFont="1" applyBorder="1"/>
    <xf numFmtId="164" fontId="3" fillId="0" borderId="8" xfId="0" applyNumberFormat="1" applyFont="1" applyBorder="1"/>
    <xf numFmtId="0" fontId="3" fillId="2" borderId="15" xfId="0" applyFont="1" applyFill="1" applyBorder="1"/>
    <xf numFmtId="3" fontId="3" fillId="0" borderId="7" xfId="0" applyNumberFormat="1" applyFont="1" applyBorder="1"/>
    <xf numFmtId="3" fontId="3" fillId="0" borderId="0" xfId="0" applyNumberFormat="1" applyFont="1" applyBorder="1"/>
    <xf numFmtId="164" fontId="3" fillId="0" borderId="1" xfId="0" applyNumberFormat="1" applyFont="1" applyBorder="1"/>
    <xf numFmtId="164" fontId="1" fillId="2" borderId="12" xfId="0" applyNumberFormat="1" applyFont="1" applyFill="1" applyBorder="1"/>
    <xf numFmtId="1" fontId="2" fillId="0" borderId="6" xfId="0" applyNumberFormat="1" applyFont="1" applyBorder="1" applyAlignment="1">
      <alignment wrapText="1"/>
    </xf>
    <xf numFmtId="0" fontId="6" fillId="0" borderId="0" xfId="0" applyFont="1"/>
    <xf numFmtId="1" fontId="2" fillId="2" borderId="6" xfId="0" applyNumberFormat="1" applyFont="1" applyFill="1" applyBorder="1" applyAlignment="1">
      <alignment wrapText="1"/>
    </xf>
    <xf numFmtId="3" fontId="3" fillId="2" borderId="7" xfId="0" applyNumberFormat="1" applyFont="1" applyFill="1" applyBorder="1"/>
    <xf numFmtId="3" fontId="3" fillId="2" borderId="0" xfId="0" applyNumberFormat="1" applyFont="1" applyFill="1" applyBorder="1"/>
    <xf numFmtId="164" fontId="3" fillId="2" borderId="1" xfId="0" applyNumberFormat="1" applyFont="1" applyFill="1" applyBorder="1"/>
    <xf numFmtId="3" fontId="3" fillId="2" borderId="0" xfId="0" applyNumberFormat="1" applyFont="1" applyFill="1"/>
    <xf numFmtId="164" fontId="3" fillId="2" borderId="7" xfId="0" applyNumberFormat="1" applyFont="1" applyFill="1" applyBorder="1"/>
    <xf numFmtId="164" fontId="3" fillId="2" borderId="0" xfId="0" applyNumberFormat="1" applyFont="1" applyFill="1" applyBorder="1"/>
    <xf numFmtId="164" fontId="3" fillId="2" borderId="8" xfId="0" applyNumberFormat="1" applyFont="1" applyFill="1" applyBorder="1"/>
    <xf numFmtId="1" fontId="3" fillId="3" borderId="0" xfId="0" applyNumberFormat="1" applyFont="1" applyFill="1"/>
    <xf numFmtId="4" fontId="3" fillId="0" borderId="0" xfId="0" applyNumberFormat="1" applyFont="1"/>
    <xf numFmtId="164" fontId="3" fillId="0" borderId="4" xfId="0" applyNumberFormat="1" applyFont="1" applyBorder="1"/>
    <xf numFmtId="164" fontId="2" fillId="0" borderId="1" xfId="0" applyNumberFormat="1" applyFont="1" applyBorder="1"/>
    <xf numFmtId="164" fontId="2" fillId="2" borderId="1" xfId="0" applyNumberFormat="1" applyFont="1" applyFill="1" applyBorder="1"/>
    <xf numFmtId="164" fontId="3" fillId="0" borderId="5" xfId="0" applyNumberFormat="1" applyFont="1" applyBorder="1"/>
    <xf numFmtId="165" fontId="3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/>
    <xf numFmtId="0" fontId="7" fillId="0" borderId="0" xfId="0" applyFont="1"/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tabSelected="1" zoomScale="90" zoomScaleNormal="90" workbookViewId="0">
      <selection activeCell="A39" sqref="A39"/>
    </sheetView>
  </sheetViews>
  <sheetFormatPr baseColWidth="10" defaultColWidth="11.44140625" defaultRowHeight="13.8" x14ac:dyDescent="0.3"/>
  <cols>
    <col min="1" max="1" width="27.109375" style="2" customWidth="1"/>
    <col min="2" max="4" width="10.88671875" style="2" customWidth="1"/>
    <col min="5" max="5" width="12.88671875" style="2" bestFit="1" customWidth="1"/>
    <col min="6" max="8" width="10" style="2" customWidth="1"/>
    <col min="9" max="9" width="12.88671875" style="2" bestFit="1" customWidth="1"/>
    <col min="10" max="12" width="6.5546875" style="2" customWidth="1"/>
    <col min="13" max="13" width="12.88671875" style="2" bestFit="1" customWidth="1"/>
    <col min="14" max="14" width="4.44140625" style="2" customWidth="1"/>
    <col min="15" max="15" width="27" style="2" customWidth="1"/>
    <col min="16" max="17" width="11.44140625" style="2"/>
    <col min="18" max="18" width="2.44140625" style="2" customWidth="1"/>
    <col min="19" max="21" width="11.44140625" style="2"/>
    <col min="22" max="22" width="2" style="2" customWidth="1"/>
    <col min="23" max="25" width="8.88671875" style="2" customWidth="1"/>
    <col min="26" max="26" width="4.109375" style="2" customWidth="1"/>
    <col min="27" max="29" width="8.44140625" style="2" customWidth="1"/>
    <col min="30" max="16384" width="11.44140625" style="2"/>
  </cols>
  <sheetData>
    <row r="1" spans="1:21" ht="15.75" x14ac:dyDescent="0.25">
      <c r="A1" s="30" t="s">
        <v>30</v>
      </c>
    </row>
    <row r="2" spans="1:21" ht="13.5" thickBot="1" x14ac:dyDescent="0.25"/>
    <row r="3" spans="1:21" ht="15" x14ac:dyDescent="0.25">
      <c r="A3" s="24"/>
      <c r="B3" s="49" t="s">
        <v>14</v>
      </c>
      <c r="C3" s="50"/>
      <c r="D3" s="50"/>
      <c r="E3" s="51"/>
      <c r="F3" s="52" t="s">
        <v>15</v>
      </c>
      <c r="G3" s="50"/>
      <c r="H3" s="50"/>
      <c r="I3" s="50"/>
      <c r="J3" s="49" t="s">
        <v>16</v>
      </c>
      <c r="K3" s="50"/>
      <c r="L3" s="50"/>
      <c r="M3" s="53"/>
    </row>
    <row r="4" spans="1:21" ht="12.75" x14ac:dyDescent="0.2">
      <c r="A4" s="7"/>
      <c r="B4" s="8">
        <v>2007</v>
      </c>
      <c r="C4" s="9">
        <v>2014</v>
      </c>
      <c r="D4" s="9">
        <v>2015</v>
      </c>
      <c r="E4" s="1" t="s">
        <v>31</v>
      </c>
      <c r="F4" s="9">
        <v>2007</v>
      </c>
      <c r="G4" s="9">
        <v>2014</v>
      </c>
      <c r="H4" s="9">
        <v>2015</v>
      </c>
      <c r="I4" s="1" t="s">
        <v>31</v>
      </c>
      <c r="J4" s="8">
        <v>2007</v>
      </c>
      <c r="K4" s="9">
        <v>2014</v>
      </c>
      <c r="L4" s="9">
        <v>2015</v>
      </c>
      <c r="M4" s="1" t="s">
        <v>31</v>
      </c>
    </row>
    <row r="5" spans="1:21" ht="13.5" thickBot="1" x14ac:dyDescent="0.25">
      <c r="A5" s="10" t="s">
        <v>20</v>
      </c>
      <c r="B5" s="11" t="s">
        <v>18</v>
      </c>
      <c r="C5" s="12" t="s">
        <v>18</v>
      </c>
      <c r="D5" s="12" t="s">
        <v>18</v>
      </c>
      <c r="E5" s="13" t="s">
        <v>34</v>
      </c>
      <c r="F5" s="12" t="s">
        <v>18</v>
      </c>
      <c r="G5" s="12" t="s">
        <v>18</v>
      </c>
      <c r="H5" s="12" t="s">
        <v>18</v>
      </c>
      <c r="I5" s="12" t="s">
        <v>34</v>
      </c>
      <c r="J5" s="11" t="s">
        <v>34</v>
      </c>
      <c r="K5" s="12" t="s">
        <v>34</v>
      </c>
      <c r="L5" s="12" t="s">
        <v>34</v>
      </c>
      <c r="M5" s="14" t="s">
        <v>19</v>
      </c>
    </row>
    <row r="6" spans="1:21" ht="15" customHeight="1" x14ac:dyDescent="0.2">
      <c r="A6" s="29" t="s">
        <v>17</v>
      </c>
      <c r="B6" s="25">
        <v>49770</v>
      </c>
      <c r="C6" s="26">
        <v>57560</v>
      </c>
      <c r="D6" s="26">
        <v>58605</v>
      </c>
      <c r="E6" s="41">
        <v>1.8154968728283478</v>
      </c>
      <c r="F6" s="6">
        <v>12147</v>
      </c>
      <c r="G6" s="26">
        <v>10527</v>
      </c>
      <c r="H6" s="26">
        <v>10515</v>
      </c>
      <c r="I6" s="41">
        <v>-0.11399259048162946</v>
      </c>
      <c r="J6" s="21">
        <f t="shared" ref="J6:J27" si="0">100/B6*F6</f>
        <v>24.406268836648582</v>
      </c>
      <c r="K6" s="22">
        <f t="shared" ref="K6:K27" si="1">100/C6*G6</f>
        <v>18.288742182070884</v>
      </c>
      <c r="L6" s="22">
        <f t="shared" ref="L6:L27" si="2">100/D6*H6</f>
        <v>17.942155106219605</v>
      </c>
      <c r="M6" s="44">
        <v>-0.34658707585127857</v>
      </c>
      <c r="S6" s="6"/>
      <c r="T6" s="6"/>
      <c r="U6" s="6"/>
    </row>
    <row r="7" spans="1:21" ht="12.75" x14ac:dyDescent="0.2">
      <c r="A7" s="31" t="s">
        <v>23</v>
      </c>
      <c r="B7" s="32">
        <v>13473</v>
      </c>
      <c r="C7" s="33">
        <v>15357</v>
      </c>
      <c r="D7" s="33">
        <v>15432</v>
      </c>
      <c r="E7" s="34">
        <v>0.4883766360617301</v>
      </c>
      <c r="F7" s="35">
        <v>2890</v>
      </c>
      <c r="G7" s="33">
        <v>2856</v>
      </c>
      <c r="H7" s="33">
        <v>2795</v>
      </c>
      <c r="I7" s="34">
        <v>-2.1358543417366889</v>
      </c>
      <c r="J7" s="36">
        <f t="shared" si="0"/>
        <v>21.450308023454316</v>
      </c>
      <c r="K7" s="37">
        <f t="shared" si="1"/>
        <v>18.597382301230709</v>
      </c>
      <c r="L7" s="37">
        <f t="shared" si="2"/>
        <v>18.111715914981858</v>
      </c>
      <c r="M7" s="38">
        <v>-0.48566638624885172</v>
      </c>
      <c r="S7" s="6"/>
      <c r="T7" s="6"/>
      <c r="U7" s="6"/>
    </row>
    <row r="8" spans="1:21" ht="27.6" x14ac:dyDescent="0.3">
      <c r="A8" s="29" t="s">
        <v>25</v>
      </c>
      <c r="B8" s="25">
        <v>88479</v>
      </c>
      <c r="C8" s="26">
        <v>75680</v>
      </c>
      <c r="D8" s="26">
        <v>74470</v>
      </c>
      <c r="E8" s="42">
        <v>-1.5988372093023315</v>
      </c>
      <c r="F8" s="6">
        <v>33732</v>
      </c>
      <c r="G8" s="26">
        <v>23750</v>
      </c>
      <c r="H8" s="26">
        <v>23117</v>
      </c>
      <c r="I8" s="42">
        <v>-2.6652631578947421</v>
      </c>
      <c r="J8" s="21">
        <f t="shared" si="0"/>
        <v>38.124300681517646</v>
      </c>
      <c r="K8" s="22">
        <f t="shared" si="1"/>
        <v>31.382135306553913</v>
      </c>
      <c r="L8" s="22">
        <f t="shared" si="2"/>
        <v>31.042030347791059</v>
      </c>
      <c r="M8" s="23">
        <v>-0.34010495876285418</v>
      </c>
      <c r="O8" s="6"/>
      <c r="P8" s="6"/>
      <c r="Q8" s="6"/>
      <c r="S8" s="6"/>
      <c r="T8" s="6"/>
      <c r="U8" s="6"/>
    </row>
    <row r="9" spans="1:21" ht="12.75" x14ac:dyDescent="0.2">
      <c r="A9" s="31" t="s">
        <v>9</v>
      </c>
      <c r="B9" s="32">
        <v>21169</v>
      </c>
      <c r="C9" s="33">
        <v>20560</v>
      </c>
      <c r="D9" s="33">
        <v>20472</v>
      </c>
      <c r="E9" s="43">
        <v>-0.42801556420234022</v>
      </c>
      <c r="F9" s="35">
        <v>6774</v>
      </c>
      <c r="G9" s="33">
        <v>6072</v>
      </c>
      <c r="H9" s="33">
        <v>6004</v>
      </c>
      <c r="I9" s="43">
        <v>-1.1198945981554687</v>
      </c>
      <c r="J9" s="36">
        <f t="shared" si="0"/>
        <v>31.999622088903585</v>
      </c>
      <c r="K9" s="37">
        <f t="shared" si="1"/>
        <v>29.533073929961091</v>
      </c>
      <c r="L9" s="37">
        <f t="shared" si="2"/>
        <v>29.327862446268075</v>
      </c>
      <c r="M9" s="38">
        <v>-0.20521148369301656</v>
      </c>
      <c r="O9" s="40"/>
      <c r="P9" s="6"/>
      <c r="Q9" s="6"/>
      <c r="S9" s="6"/>
      <c r="T9" s="6"/>
      <c r="U9" s="6"/>
    </row>
    <row r="10" spans="1:21" ht="12.75" x14ac:dyDescent="0.2">
      <c r="A10" s="29" t="s">
        <v>10</v>
      </c>
      <c r="B10" s="25">
        <v>56830</v>
      </c>
      <c r="C10" s="26">
        <v>53431</v>
      </c>
      <c r="D10" s="26">
        <v>52947</v>
      </c>
      <c r="E10" s="42">
        <v>-0.90584117834217182</v>
      </c>
      <c r="F10" s="6">
        <v>20642</v>
      </c>
      <c r="G10" s="26">
        <v>17842</v>
      </c>
      <c r="H10" s="26">
        <v>17443</v>
      </c>
      <c r="I10" s="42">
        <v>-2.2362963793296728</v>
      </c>
      <c r="J10" s="21">
        <f t="shared" si="0"/>
        <v>36.322364948090794</v>
      </c>
      <c r="K10" s="22">
        <f t="shared" si="1"/>
        <v>33.392599801613294</v>
      </c>
      <c r="L10" s="22">
        <f t="shared" si="2"/>
        <v>32.944265019736719</v>
      </c>
      <c r="M10" s="23">
        <v>-0.44833478187657505</v>
      </c>
      <c r="O10" s="6"/>
      <c r="P10" s="6"/>
      <c r="Q10" s="6"/>
      <c r="S10" s="6"/>
      <c r="T10" s="6"/>
      <c r="U10" s="6"/>
    </row>
    <row r="11" spans="1:21" ht="12.75" x14ac:dyDescent="0.2">
      <c r="A11" s="31" t="s">
        <v>11</v>
      </c>
      <c r="B11" s="32">
        <v>28714</v>
      </c>
      <c r="C11" s="33">
        <v>31062</v>
      </c>
      <c r="D11" s="33">
        <v>31190</v>
      </c>
      <c r="E11" s="43">
        <v>0.41207906767111524</v>
      </c>
      <c r="F11" s="35">
        <v>11991</v>
      </c>
      <c r="G11" s="33">
        <v>11353</v>
      </c>
      <c r="H11" s="33">
        <v>11217</v>
      </c>
      <c r="I11" s="43">
        <v>-1.1979212542940161</v>
      </c>
      <c r="J11" s="36">
        <f t="shared" si="0"/>
        <v>41.760117016089715</v>
      </c>
      <c r="K11" s="37">
        <f t="shared" si="1"/>
        <v>36.549481681797694</v>
      </c>
      <c r="L11" s="37">
        <f t="shared" si="2"/>
        <v>35.963449823661428</v>
      </c>
      <c r="M11" s="38">
        <v>-0.58603185813626624</v>
      </c>
      <c r="O11" s="6"/>
      <c r="P11" s="6"/>
      <c r="Q11" s="6"/>
      <c r="S11" s="6"/>
      <c r="T11" s="6"/>
      <c r="U11" s="6"/>
    </row>
    <row r="12" spans="1:21" ht="12.75" x14ac:dyDescent="0.2">
      <c r="A12" s="29" t="s">
        <v>0</v>
      </c>
      <c r="B12" s="25">
        <v>213235</v>
      </c>
      <c r="C12" s="26">
        <v>224313</v>
      </c>
      <c r="D12" s="26">
        <v>225654</v>
      </c>
      <c r="E12" s="42">
        <v>0.59782536009950604</v>
      </c>
      <c r="F12" s="6">
        <v>69067</v>
      </c>
      <c r="G12" s="26">
        <v>61563</v>
      </c>
      <c r="H12" s="26">
        <v>60691</v>
      </c>
      <c r="I12" s="42">
        <v>-1.4164351964654145</v>
      </c>
      <c r="J12" s="21">
        <f t="shared" si="0"/>
        <v>32.390086055291114</v>
      </c>
      <c r="K12" s="22">
        <f t="shared" si="1"/>
        <v>27.445132471145229</v>
      </c>
      <c r="L12" s="22">
        <f t="shared" si="2"/>
        <v>26.89560123020199</v>
      </c>
      <c r="M12" s="23">
        <v>-0.54953124094323869</v>
      </c>
      <c r="O12" s="6"/>
      <c r="P12" s="6"/>
      <c r="Q12" s="6"/>
      <c r="S12" s="6"/>
      <c r="T12" s="6"/>
      <c r="U12" s="6"/>
    </row>
    <row r="13" spans="1:21" x14ac:dyDescent="0.3">
      <c r="A13" s="31" t="s">
        <v>26</v>
      </c>
      <c r="B13" s="32">
        <v>172865</v>
      </c>
      <c r="C13" s="33">
        <v>168315</v>
      </c>
      <c r="D13" s="33">
        <v>167957</v>
      </c>
      <c r="E13" s="43">
        <v>-0.21269643228470159</v>
      </c>
      <c r="F13" s="35">
        <v>48529</v>
      </c>
      <c r="G13" s="33">
        <v>41537</v>
      </c>
      <c r="H13" s="33">
        <v>41003</v>
      </c>
      <c r="I13" s="43">
        <v>-1.2856007896574084</v>
      </c>
      <c r="J13" s="36">
        <f t="shared" si="0"/>
        <v>28.073352037717292</v>
      </c>
      <c r="K13" s="37">
        <f t="shared" si="1"/>
        <v>24.67813326203844</v>
      </c>
      <c r="L13" s="37">
        <f t="shared" si="2"/>
        <v>24.412796132343399</v>
      </c>
      <c r="M13" s="38">
        <v>-0.26533712969504109</v>
      </c>
      <c r="O13" s="6"/>
      <c r="P13" s="6"/>
      <c r="Q13" s="6"/>
      <c r="S13" s="6"/>
      <c r="T13" s="6"/>
      <c r="U13" s="6"/>
    </row>
    <row r="14" spans="1:21" ht="12.75" x14ac:dyDescent="0.2">
      <c r="A14" s="29" t="s">
        <v>1</v>
      </c>
      <c r="B14" s="25">
        <v>253248</v>
      </c>
      <c r="C14" s="26">
        <v>247964</v>
      </c>
      <c r="D14" s="26">
        <v>248409</v>
      </c>
      <c r="E14" s="42">
        <v>0.17946153473890547</v>
      </c>
      <c r="F14" s="6">
        <v>65473</v>
      </c>
      <c r="G14" s="26">
        <v>56645</v>
      </c>
      <c r="H14" s="26">
        <v>56229</v>
      </c>
      <c r="I14" s="42">
        <v>-0.734398446464823</v>
      </c>
      <c r="J14" s="21">
        <f t="shared" si="0"/>
        <v>25.853313747788729</v>
      </c>
      <c r="K14" s="22">
        <f t="shared" si="1"/>
        <v>22.844041877046667</v>
      </c>
      <c r="L14" s="22">
        <f t="shared" si="2"/>
        <v>22.635653297585836</v>
      </c>
      <c r="M14" s="23">
        <v>-0.20838857946083067</v>
      </c>
      <c r="O14" s="6"/>
      <c r="P14" s="6"/>
      <c r="Q14" s="6"/>
      <c r="S14" s="6"/>
      <c r="T14" s="6"/>
      <c r="U14" s="6"/>
    </row>
    <row r="15" spans="1:21" ht="12.75" x14ac:dyDescent="0.2">
      <c r="A15" s="31" t="s">
        <v>29</v>
      </c>
      <c r="B15" s="32">
        <v>84629</v>
      </c>
      <c r="C15" s="33">
        <v>81656</v>
      </c>
      <c r="D15" s="33">
        <v>82212</v>
      </c>
      <c r="E15" s="43">
        <v>0.680905261095333</v>
      </c>
      <c r="F15" s="35">
        <v>8543</v>
      </c>
      <c r="G15" s="33">
        <v>8150</v>
      </c>
      <c r="H15" s="33">
        <v>8114</v>
      </c>
      <c r="I15" s="43">
        <v>-0.44171779141103684</v>
      </c>
      <c r="J15" s="36">
        <f t="shared" si="0"/>
        <v>10.09464840657458</v>
      </c>
      <c r="K15" s="37">
        <f t="shared" si="1"/>
        <v>9.9808954638973262</v>
      </c>
      <c r="L15" s="37">
        <f t="shared" si="2"/>
        <v>9.8696054104023734</v>
      </c>
      <c r="M15" s="38">
        <v>-0.1112900534949528</v>
      </c>
      <c r="O15" s="6"/>
      <c r="P15" s="6"/>
      <c r="Q15" s="6"/>
      <c r="S15" s="6"/>
      <c r="T15" s="6"/>
      <c r="U15" s="6"/>
    </row>
    <row r="16" spans="1:21" ht="12.75" x14ac:dyDescent="0.2">
      <c r="A16" s="29" t="s">
        <v>27</v>
      </c>
      <c r="B16" s="25">
        <v>54444</v>
      </c>
      <c r="C16" s="26">
        <v>57071</v>
      </c>
      <c r="D16" s="26">
        <v>58439</v>
      </c>
      <c r="E16" s="42">
        <v>2.3970142454136152</v>
      </c>
      <c r="F16" s="6">
        <v>10042</v>
      </c>
      <c r="G16" s="26">
        <v>10003</v>
      </c>
      <c r="H16" s="26">
        <v>10139</v>
      </c>
      <c r="I16" s="42">
        <v>1.3595921223632956</v>
      </c>
      <c r="J16" s="21">
        <f t="shared" si="0"/>
        <v>18.444640364411136</v>
      </c>
      <c r="K16" s="22">
        <f t="shared" si="1"/>
        <v>17.527290567889121</v>
      </c>
      <c r="L16" s="22">
        <f t="shared" si="2"/>
        <v>17.349715087527166</v>
      </c>
      <c r="M16" s="23">
        <v>-0.17757548036195558</v>
      </c>
      <c r="O16" s="6"/>
      <c r="P16" s="6"/>
      <c r="Q16" s="6"/>
      <c r="S16" s="6"/>
      <c r="T16" s="6"/>
      <c r="U16" s="6"/>
    </row>
    <row r="17" spans="1:21" ht="12.75" x14ac:dyDescent="0.2">
      <c r="A17" s="31" t="s">
        <v>22</v>
      </c>
      <c r="B17" s="32">
        <v>134841</v>
      </c>
      <c r="C17" s="33">
        <v>144329</v>
      </c>
      <c r="D17" s="33">
        <v>147516</v>
      </c>
      <c r="E17" s="43">
        <v>2.2081494363572034</v>
      </c>
      <c r="F17" s="35">
        <v>22681</v>
      </c>
      <c r="G17" s="33">
        <v>16088</v>
      </c>
      <c r="H17" s="33">
        <v>15497</v>
      </c>
      <c r="I17" s="43">
        <v>-3.6735454997513699</v>
      </c>
      <c r="J17" s="36">
        <f t="shared" si="0"/>
        <v>16.820551612640074</v>
      </c>
      <c r="K17" s="37">
        <f t="shared" si="1"/>
        <v>11.146754983405968</v>
      </c>
      <c r="L17" s="37">
        <f t="shared" si="2"/>
        <v>10.505301119878522</v>
      </c>
      <c r="M17" s="38">
        <v>-0.64145386352744538</v>
      </c>
      <c r="N17" s="39"/>
      <c r="O17" s="6"/>
      <c r="P17" s="6"/>
      <c r="Q17" s="6"/>
      <c r="S17" s="6"/>
      <c r="T17" s="6"/>
      <c r="U17" s="6"/>
    </row>
    <row r="18" spans="1:21" ht="25.5" x14ac:dyDescent="0.2">
      <c r="A18" s="29" t="s">
        <v>21</v>
      </c>
      <c r="B18" s="25">
        <v>268278</v>
      </c>
      <c r="C18" s="26">
        <v>294874</v>
      </c>
      <c r="D18" s="26">
        <v>298328</v>
      </c>
      <c r="E18" s="42">
        <v>1.1713477620949959</v>
      </c>
      <c r="F18" s="6">
        <v>47578</v>
      </c>
      <c r="G18" s="26">
        <v>45331</v>
      </c>
      <c r="H18" s="26">
        <v>44935</v>
      </c>
      <c r="I18" s="42">
        <v>-0.87357437515166225</v>
      </c>
      <c r="J18" s="21">
        <f t="shared" si="0"/>
        <v>17.734588747493273</v>
      </c>
      <c r="K18" s="22">
        <f t="shared" si="1"/>
        <v>15.373006775775416</v>
      </c>
      <c r="L18" s="22">
        <f t="shared" si="2"/>
        <v>15.062280443002331</v>
      </c>
      <c r="M18" s="23">
        <v>-0.31072633277308448</v>
      </c>
      <c r="O18" s="6"/>
      <c r="P18" s="6"/>
      <c r="Q18" s="6"/>
      <c r="S18" s="6"/>
      <c r="T18" s="6"/>
      <c r="U18" s="6"/>
    </row>
    <row r="19" spans="1:21" ht="15" customHeight="1" x14ac:dyDescent="0.2">
      <c r="A19" s="31" t="s">
        <v>12</v>
      </c>
      <c r="B19" s="32">
        <v>21793</v>
      </c>
      <c r="C19" s="33">
        <v>21136</v>
      </c>
      <c r="D19" s="33">
        <v>21174</v>
      </c>
      <c r="E19" s="43">
        <v>0.17978803936412646</v>
      </c>
      <c r="F19" s="35">
        <v>5338</v>
      </c>
      <c r="G19" s="33">
        <v>4210</v>
      </c>
      <c r="H19" s="33">
        <v>4066</v>
      </c>
      <c r="I19" s="43">
        <v>-3.4204275534441848</v>
      </c>
      <c r="J19" s="36">
        <f t="shared" si="0"/>
        <v>24.494103611251319</v>
      </c>
      <c r="K19" s="37">
        <f t="shared" si="1"/>
        <v>19.918622255866769</v>
      </c>
      <c r="L19" s="37">
        <f t="shared" si="2"/>
        <v>19.202795881741761</v>
      </c>
      <c r="M19" s="38">
        <v>-0.71582637412500816</v>
      </c>
      <c r="O19" s="6"/>
      <c r="P19" s="6"/>
      <c r="Q19" s="6"/>
      <c r="S19" s="6"/>
      <c r="T19" s="6"/>
      <c r="U19" s="6"/>
    </row>
    <row r="20" spans="1:21" ht="25.5" x14ac:dyDescent="0.2">
      <c r="A20" s="29" t="s">
        <v>24</v>
      </c>
      <c r="B20" s="25">
        <v>98548</v>
      </c>
      <c r="C20" s="26">
        <v>123187</v>
      </c>
      <c r="D20" s="26">
        <v>126647</v>
      </c>
      <c r="E20" s="42">
        <v>2.8087379350093755</v>
      </c>
      <c r="F20" s="6">
        <v>18145</v>
      </c>
      <c r="G20" s="26">
        <v>18688</v>
      </c>
      <c r="H20" s="26">
        <v>18733</v>
      </c>
      <c r="I20" s="42">
        <v>0.24079623287670415</v>
      </c>
      <c r="J20" s="21">
        <f t="shared" si="0"/>
        <v>18.412347282542516</v>
      </c>
      <c r="K20" s="22">
        <f t="shared" si="1"/>
        <v>15.170431944929254</v>
      </c>
      <c r="L20" s="22">
        <f t="shared" si="2"/>
        <v>14.791507102418533</v>
      </c>
      <c r="M20" s="23">
        <v>-0.37892484251072034</v>
      </c>
      <c r="O20" s="6"/>
      <c r="P20" s="6"/>
      <c r="Q20" s="6"/>
      <c r="S20" s="6"/>
      <c r="T20" s="6"/>
      <c r="U20" s="6"/>
    </row>
    <row r="21" spans="1:21" ht="12.75" customHeight="1" x14ac:dyDescent="0.2">
      <c r="A21" s="31" t="s">
        <v>13</v>
      </c>
      <c r="B21" s="32">
        <v>55490</v>
      </c>
      <c r="C21" s="33">
        <v>60965</v>
      </c>
      <c r="D21" s="33">
        <v>61193</v>
      </c>
      <c r="E21" s="43">
        <v>0.3739850734027641</v>
      </c>
      <c r="F21" s="35">
        <v>6178</v>
      </c>
      <c r="G21" s="33">
        <v>6456</v>
      </c>
      <c r="H21" s="33">
        <v>6661</v>
      </c>
      <c r="I21" s="43">
        <v>3.1753407682775787</v>
      </c>
      <c r="J21" s="36">
        <f t="shared" si="0"/>
        <v>11.133537574337717</v>
      </c>
      <c r="K21" s="37">
        <f t="shared" si="1"/>
        <v>10.58968260477323</v>
      </c>
      <c r="L21" s="37">
        <f t="shared" si="2"/>
        <v>10.885231970977072</v>
      </c>
      <c r="M21" s="38">
        <v>0.29554936620384176</v>
      </c>
      <c r="O21" s="6"/>
      <c r="P21" s="6"/>
      <c r="Q21" s="6"/>
      <c r="S21" s="6"/>
      <c r="T21" s="6"/>
      <c r="U21" s="6"/>
    </row>
    <row r="22" spans="1:21" ht="15" customHeight="1" x14ac:dyDescent="0.2">
      <c r="A22" s="29" t="s">
        <v>2</v>
      </c>
      <c r="B22" s="25">
        <v>170471</v>
      </c>
      <c r="C22" s="26">
        <v>173789</v>
      </c>
      <c r="D22" s="26">
        <v>174338</v>
      </c>
      <c r="E22" s="42">
        <v>0.31590031590032197</v>
      </c>
      <c r="F22" s="6">
        <v>49971</v>
      </c>
      <c r="G22" s="26">
        <v>44988</v>
      </c>
      <c r="H22" s="26">
        <v>44895</v>
      </c>
      <c r="I22" s="42">
        <v>-0.20672179247799249</v>
      </c>
      <c r="J22" s="21">
        <f t="shared" si="0"/>
        <v>29.313490271072499</v>
      </c>
      <c r="K22" s="22">
        <f t="shared" si="1"/>
        <v>25.886563591481625</v>
      </c>
      <c r="L22" s="22">
        <f t="shared" si="2"/>
        <v>25.751700719292408</v>
      </c>
      <c r="M22" s="23">
        <v>-0.13486287218921689</v>
      </c>
      <c r="O22" s="6"/>
      <c r="P22" s="6"/>
      <c r="Q22" s="6"/>
      <c r="S22" s="6"/>
      <c r="T22" s="6"/>
      <c r="U22" s="6"/>
    </row>
    <row r="23" spans="1:21" ht="12.75" x14ac:dyDescent="0.2">
      <c r="A23" s="31" t="s">
        <v>3</v>
      </c>
      <c r="B23" s="32">
        <v>41212</v>
      </c>
      <c r="C23" s="33">
        <v>50051</v>
      </c>
      <c r="D23" s="33">
        <v>51509</v>
      </c>
      <c r="E23" s="43">
        <v>2.9130287107150679</v>
      </c>
      <c r="F23" s="35">
        <v>12172</v>
      </c>
      <c r="G23" s="33">
        <v>15353</v>
      </c>
      <c r="H23" s="33">
        <v>15730</v>
      </c>
      <c r="I23" s="43">
        <v>2.4555461473327682</v>
      </c>
      <c r="J23" s="36">
        <f t="shared" si="0"/>
        <v>29.535086867902553</v>
      </c>
      <c r="K23" s="37">
        <f t="shared" si="1"/>
        <v>30.67471179397015</v>
      </c>
      <c r="L23" s="37">
        <f t="shared" si="2"/>
        <v>30.538352520918671</v>
      </c>
      <c r="M23" s="38">
        <v>-0.13635927305147888</v>
      </c>
      <c r="O23" s="6"/>
      <c r="P23" s="6"/>
      <c r="Q23" s="6"/>
      <c r="S23" s="6"/>
      <c r="T23" s="6"/>
      <c r="U23" s="6"/>
    </row>
    <row r="24" spans="1:21" ht="27.6" x14ac:dyDescent="0.3">
      <c r="A24" s="29" t="s">
        <v>32</v>
      </c>
      <c r="B24" s="25">
        <v>99549</v>
      </c>
      <c r="C24" s="26">
        <v>107474</v>
      </c>
      <c r="D24" s="26">
        <v>109733</v>
      </c>
      <c r="E24" s="42">
        <v>2.1019037162476479</v>
      </c>
      <c r="F24" s="6">
        <v>26484</v>
      </c>
      <c r="G24" s="26">
        <v>19737</v>
      </c>
      <c r="H24" s="26">
        <v>19715</v>
      </c>
      <c r="I24" s="42">
        <v>-0.11146577494046994</v>
      </c>
      <c r="J24" s="21">
        <f t="shared" si="0"/>
        <v>26.603983967694301</v>
      </c>
      <c r="K24" s="22">
        <f t="shared" si="1"/>
        <v>18.364441632394811</v>
      </c>
      <c r="L24" s="22">
        <f t="shared" si="2"/>
        <v>17.966336471252951</v>
      </c>
      <c r="M24" s="23">
        <v>-0.39810516114186001</v>
      </c>
      <c r="O24" s="6"/>
      <c r="P24" s="6"/>
      <c r="Q24" s="6"/>
      <c r="S24" s="6"/>
      <c r="T24" s="6"/>
      <c r="U24" s="6"/>
    </row>
    <row r="25" spans="1:21" ht="25.5" x14ac:dyDescent="0.2">
      <c r="A25" s="31" t="s">
        <v>28</v>
      </c>
      <c r="B25" s="32">
        <v>73216</v>
      </c>
      <c r="C25" s="33">
        <v>71446</v>
      </c>
      <c r="D25" s="33">
        <v>70887</v>
      </c>
      <c r="E25" s="34">
        <v>-0.78240909218150989</v>
      </c>
      <c r="F25" s="35">
        <v>10928</v>
      </c>
      <c r="G25" s="33">
        <v>9792</v>
      </c>
      <c r="H25" s="33">
        <v>9861</v>
      </c>
      <c r="I25" s="34">
        <v>0.70465686274509665</v>
      </c>
      <c r="J25" s="36">
        <f t="shared" si="0"/>
        <v>14.9256993006993</v>
      </c>
      <c r="K25" s="37">
        <f t="shared" si="1"/>
        <v>13.70545586876802</v>
      </c>
      <c r="L25" s="37">
        <f t="shared" si="2"/>
        <v>13.910872233272674</v>
      </c>
      <c r="M25" s="38">
        <v>0.20541636450465361</v>
      </c>
      <c r="O25" s="6"/>
      <c r="P25" s="6"/>
      <c r="Q25" s="6"/>
      <c r="S25" s="6"/>
      <c r="T25" s="6"/>
      <c r="U25" s="6"/>
    </row>
    <row r="26" spans="1:21" ht="27.6" x14ac:dyDescent="0.3">
      <c r="A26" s="29" t="s">
        <v>36</v>
      </c>
      <c r="B26" s="25">
        <f>B27-SUM(B6:B25)</f>
        <v>35257</v>
      </c>
      <c r="C26" s="26">
        <v>42582</v>
      </c>
      <c r="D26" s="26">
        <v>42594</v>
      </c>
      <c r="E26" s="27">
        <v>2.8180921516138824E-2</v>
      </c>
      <c r="F26" s="6">
        <f>F27-SUM(F6:F25)</f>
        <v>585</v>
      </c>
      <c r="G26" s="26">
        <v>180</v>
      </c>
      <c r="H26" s="26">
        <v>136</v>
      </c>
      <c r="I26" s="27">
        <v>-24.444444444444443</v>
      </c>
      <c r="J26" s="21">
        <f t="shared" si="0"/>
        <v>1.6592449726295486</v>
      </c>
      <c r="K26" s="22">
        <f t="shared" si="1"/>
        <v>0.42271382274200364</v>
      </c>
      <c r="L26" s="22">
        <f t="shared" si="2"/>
        <v>0.31929379724843876</v>
      </c>
      <c r="M26" s="23">
        <v>-0.10342002549356488</v>
      </c>
      <c r="O26" s="6"/>
      <c r="P26" s="6"/>
      <c r="Q26" s="6"/>
      <c r="S26" s="6"/>
      <c r="T26" s="6"/>
      <c r="U26" s="6"/>
    </row>
    <row r="27" spans="1:21" ht="13.5" thickBot="1" x14ac:dyDescent="0.25">
      <c r="A27" s="15" t="s">
        <v>35</v>
      </c>
      <c r="B27" s="16">
        <v>2035511</v>
      </c>
      <c r="C27" s="17">
        <v>2122802</v>
      </c>
      <c r="D27" s="17">
        <v>2139706</v>
      </c>
      <c r="E27" s="28">
        <v>0.79630601440925375</v>
      </c>
      <c r="F27" s="17">
        <v>489890</v>
      </c>
      <c r="G27" s="17">
        <v>431121</v>
      </c>
      <c r="H27" s="17">
        <v>427496</v>
      </c>
      <c r="I27" s="28">
        <v>-0.840831228355853</v>
      </c>
      <c r="J27" s="19">
        <f t="shared" si="0"/>
        <v>24.06717526950235</v>
      </c>
      <c r="K27" s="18">
        <f t="shared" si="1"/>
        <v>20.309053788342013</v>
      </c>
      <c r="L27" s="18">
        <f t="shared" si="2"/>
        <v>19.979193403205858</v>
      </c>
      <c r="M27" s="20">
        <v>-0.32986038513615412</v>
      </c>
      <c r="O27" s="6"/>
      <c r="P27" s="6"/>
      <c r="Q27" s="6"/>
      <c r="S27" s="6"/>
      <c r="T27" s="6"/>
      <c r="U27" s="6"/>
    </row>
    <row r="28" spans="1:21" ht="12.75" hidden="1" customHeight="1" x14ac:dyDescent="0.2">
      <c r="A28" s="3" t="s">
        <v>4</v>
      </c>
      <c r="B28" s="2">
        <v>29246</v>
      </c>
      <c r="F28" s="2">
        <v>129</v>
      </c>
      <c r="O28" s="6"/>
      <c r="P28" s="6"/>
      <c r="Q28" s="6"/>
    </row>
    <row r="29" spans="1:21" ht="14.25" hidden="1" customHeight="1" x14ac:dyDescent="0.2">
      <c r="A29" s="3" t="s">
        <v>5</v>
      </c>
      <c r="B29" s="2">
        <v>2062</v>
      </c>
      <c r="F29" s="2">
        <v>9</v>
      </c>
      <c r="O29" s="6"/>
      <c r="P29" s="6"/>
      <c r="Q29" s="6"/>
    </row>
    <row r="30" spans="1:21" ht="12.75" hidden="1" x14ac:dyDescent="0.2"/>
    <row r="31" spans="1:21" ht="12.75" hidden="1" x14ac:dyDescent="0.2">
      <c r="A31" s="3" t="s">
        <v>6</v>
      </c>
      <c r="B31" s="2">
        <v>2035509</v>
      </c>
      <c r="F31" s="2">
        <v>489890</v>
      </c>
    </row>
    <row r="32" spans="1:21" ht="15" hidden="1" customHeight="1" x14ac:dyDescent="0.2">
      <c r="A32" s="3" t="s">
        <v>7</v>
      </c>
      <c r="B32" s="2">
        <v>0</v>
      </c>
      <c r="F32" s="2">
        <v>0</v>
      </c>
    </row>
    <row r="33" spans="1:13" ht="12.75" hidden="1" x14ac:dyDescent="0.2">
      <c r="A33" s="3" t="s">
        <v>8</v>
      </c>
      <c r="B33" s="2">
        <v>3947</v>
      </c>
      <c r="F33" s="2">
        <v>447</v>
      </c>
    </row>
    <row r="34" spans="1:13" ht="12.75" hidden="1" x14ac:dyDescent="0.2"/>
    <row r="35" spans="1:13" ht="12.75" hidden="1" x14ac:dyDescent="0.2">
      <c r="B35" s="4">
        <f>SUM(B6:B29)+B33</f>
        <v>4106277</v>
      </c>
      <c r="C35" s="4"/>
      <c r="D35" s="4"/>
      <c r="E35" s="4"/>
      <c r="F35" s="4">
        <f t="shared" ref="F35" si="3">SUM(F6:F29)+F33</f>
        <v>980365</v>
      </c>
      <c r="G35" s="4"/>
      <c r="H35" s="4"/>
      <c r="I35" s="4"/>
    </row>
    <row r="36" spans="1:13" ht="12.75" hidden="1" x14ac:dyDescent="0.2">
      <c r="B36" s="5">
        <f>B27-B35</f>
        <v>-2070766</v>
      </c>
      <c r="C36" s="5"/>
      <c r="D36" s="5"/>
      <c r="E36" s="5"/>
      <c r="F36" s="5">
        <f>F27-F35</f>
        <v>-490475</v>
      </c>
      <c r="G36" s="5"/>
      <c r="H36" s="5"/>
      <c r="I36" s="5"/>
    </row>
    <row r="37" spans="1:13" x14ac:dyDescent="0.3">
      <c r="A37" s="48" t="s">
        <v>33</v>
      </c>
      <c r="B37" s="4"/>
      <c r="C37" s="4"/>
      <c r="D37" s="4"/>
      <c r="E37" s="4"/>
      <c r="F37" s="4"/>
      <c r="G37" s="4"/>
      <c r="H37" s="4"/>
      <c r="I37" s="4"/>
      <c r="M37" s="45"/>
    </row>
    <row r="38" spans="1:13" ht="13.95" x14ac:dyDescent="0.3">
      <c r="C38" s="4"/>
      <c r="E38" s="4"/>
      <c r="M38" s="45"/>
    </row>
    <row r="39" spans="1:13" ht="13.95" x14ac:dyDescent="0.3">
      <c r="C39" s="47"/>
      <c r="D39" s="46"/>
      <c r="E39" s="47"/>
      <c r="F39" s="46"/>
    </row>
    <row r="40" spans="1:13" ht="13.95" x14ac:dyDescent="0.3">
      <c r="C40" s="47"/>
      <c r="D40" s="46"/>
      <c r="E40" s="47"/>
      <c r="F40" s="46"/>
    </row>
    <row r="41" spans="1:13" ht="13.95" x14ac:dyDescent="0.3">
      <c r="C41" s="47"/>
      <c r="D41" s="46"/>
      <c r="E41" s="47"/>
      <c r="F41" s="46"/>
    </row>
    <row r="42" spans="1:13" x14ac:dyDescent="0.3">
      <c r="C42" s="47"/>
      <c r="D42" s="46"/>
      <c r="E42" s="47"/>
      <c r="F42" s="46"/>
    </row>
    <row r="43" spans="1:13" x14ac:dyDescent="0.3">
      <c r="C43" s="47"/>
      <c r="D43" s="46"/>
      <c r="E43" s="47"/>
      <c r="F43" s="46"/>
    </row>
    <row r="44" spans="1:13" x14ac:dyDescent="0.3">
      <c r="C44" s="47"/>
      <c r="D44" s="46"/>
      <c r="E44" s="47"/>
      <c r="F44" s="46"/>
    </row>
    <row r="45" spans="1:13" x14ac:dyDescent="0.3">
      <c r="C45" s="47"/>
      <c r="D45" s="46"/>
      <c r="E45" s="47"/>
      <c r="F45" s="46"/>
    </row>
    <row r="46" spans="1:13" x14ac:dyDescent="0.3">
      <c r="C46" s="47"/>
      <c r="D46" s="46"/>
      <c r="E46" s="47"/>
      <c r="F46" s="46"/>
    </row>
    <row r="47" spans="1:13" x14ac:dyDescent="0.3">
      <c r="C47" s="47"/>
      <c r="D47" s="46"/>
      <c r="E47" s="47"/>
      <c r="F47" s="46"/>
    </row>
    <row r="48" spans="1:13" x14ac:dyDescent="0.3">
      <c r="C48" s="47"/>
      <c r="D48" s="46"/>
      <c r="E48" s="47"/>
      <c r="F48" s="46"/>
    </row>
    <row r="49" spans="3:6" x14ac:dyDescent="0.3">
      <c r="C49" s="47"/>
      <c r="D49" s="46"/>
      <c r="E49" s="47"/>
      <c r="F49" s="46"/>
    </row>
    <row r="50" spans="3:6" x14ac:dyDescent="0.3">
      <c r="C50" s="47"/>
      <c r="D50" s="46"/>
      <c r="E50" s="47"/>
      <c r="F50" s="46"/>
    </row>
    <row r="51" spans="3:6" x14ac:dyDescent="0.3">
      <c r="C51" s="47"/>
      <c r="D51" s="46"/>
      <c r="E51" s="47"/>
      <c r="F51" s="46"/>
    </row>
    <row r="52" spans="3:6" x14ac:dyDescent="0.3">
      <c r="C52" s="47"/>
      <c r="D52" s="46"/>
      <c r="E52" s="47"/>
      <c r="F52" s="46"/>
    </row>
    <row r="53" spans="3:6" x14ac:dyDescent="0.3">
      <c r="C53" s="47"/>
      <c r="D53" s="46"/>
      <c r="E53" s="47"/>
      <c r="F53" s="46"/>
    </row>
    <row r="54" spans="3:6" x14ac:dyDescent="0.3">
      <c r="C54" s="47"/>
      <c r="D54" s="46"/>
      <c r="E54" s="47"/>
      <c r="F54" s="46"/>
    </row>
    <row r="55" spans="3:6" x14ac:dyDescent="0.3">
      <c r="C55" s="47"/>
      <c r="D55" s="46"/>
      <c r="E55" s="47"/>
      <c r="F55" s="46"/>
    </row>
    <row r="56" spans="3:6" x14ac:dyDescent="0.3">
      <c r="C56" s="47"/>
      <c r="D56" s="46"/>
      <c r="E56" s="47"/>
      <c r="F56" s="46"/>
    </row>
    <row r="57" spans="3:6" x14ac:dyDescent="0.3">
      <c r="C57" s="47"/>
      <c r="D57" s="46"/>
      <c r="E57" s="47"/>
      <c r="F57" s="46"/>
    </row>
    <row r="58" spans="3:6" x14ac:dyDescent="0.3">
      <c r="C58" s="47"/>
      <c r="D58" s="46"/>
      <c r="E58" s="47"/>
      <c r="F58" s="46"/>
    </row>
    <row r="59" spans="3:6" x14ac:dyDescent="0.3">
      <c r="C59" s="47"/>
      <c r="D59" s="46"/>
      <c r="E59" s="47"/>
      <c r="F59" s="46"/>
    </row>
    <row r="60" spans="3:6" x14ac:dyDescent="0.3">
      <c r="C60" s="47"/>
      <c r="D60" s="46"/>
      <c r="E60" s="4"/>
      <c r="F60" s="46"/>
    </row>
  </sheetData>
  <mergeCells count="3">
    <mergeCell ref="B3:E3"/>
    <mergeCell ref="F3:I3"/>
    <mergeCell ref="J3:M3"/>
  </mergeCells>
  <pageMargins left="0.70866141732283472" right="0.70866141732283472" top="0.78740157480314965" bottom="0.78740157480314965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A7.1-9 Internet</vt:lpstr>
      <vt:lpstr>'Tabelle A7.1-9 Internet'!Druckbereich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Friedrich, Michael</cp:lastModifiedBy>
  <cp:lastPrinted>2017-01-16T08:50:24Z</cp:lastPrinted>
  <dcterms:created xsi:type="dcterms:W3CDTF">2015-01-15T14:59:27Z</dcterms:created>
  <dcterms:modified xsi:type="dcterms:W3CDTF">2017-02-06T15:12:43Z</dcterms:modified>
</cp:coreProperties>
</file>