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A8.2.1 Tabelle 1" sheetId="1" r:id="rId1"/>
  </sheets>
  <calcPr calcId="14562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20" i="1" l="1"/>
  <c r="J16" i="1"/>
  <c r="J12" i="1"/>
  <c r="J8" i="1"/>
  <c r="I20" i="1"/>
  <c r="I16" i="1"/>
  <c r="I12" i="1"/>
  <c r="I8" i="1"/>
  <c r="F21" i="1"/>
  <c r="G21" i="1"/>
  <c r="E22" i="1"/>
  <c r="D22" i="1"/>
  <c r="C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0" i="1"/>
  <c r="F19" i="1"/>
  <c r="I19" i="1" s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10" i="1"/>
  <c r="I10" i="1" s="1"/>
  <c r="F9" i="1"/>
  <c r="I9" i="1" s="1"/>
  <c r="F8" i="1"/>
  <c r="F7" i="1"/>
  <c r="I7" i="1" s="1"/>
  <c r="F6" i="1"/>
  <c r="I6" i="1" s="1"/>
  <c r="F5" i="1"/>
  <c r="I5" i="1" s="1"/>
  <c r="J5" i="1" l="1"/>
  <c r="J7" i="1"/>
  <c r="J9" i="1"/>
  <c r="J11" i="1"/>
  <c r="J13" i="1"/>
  <c r="J15" i="1"/>
  <c r="J17" i="1"/>
  <c r="J6" i="1"/>
  <c r="J10" i="1"/>
  <c r="J14" i="1"/>
  <c r="J18" i="1"/>
  <c r="J19" i="1"/>
  <c r="G22" i="1"/>
  <c r="F22" i="1"/>
</calcChain>
</file>

<file path=xl/sharedStrings.xml><?xml version="1.0" encoding="utf-8"?>
<sst xmlns="http://schemas.openxmlformats.org/spreadsheetml/2006/main" count="53" uniqueCount="46">
  <si>
    <t>Insgesamt</t>
  </si>
  <si>
    <t>Baden-Württemberg</t>
  </si>
  <si>
    <t>Bayern</t>
  </si>
  <si>
    <t>Berlin</t>
  </si>
  <si>
    <t>Brandenburg</t>
  </si>
  <si>
    <t>Bremen</t>
  </si>
  <si>
    <t>Ausland, keine Angabe</t>
  </si>
  <si>
    <t>Thüringen</t>
  </si>
  <si>
    <t>Schleswig-Holstein</t>
  </si>
  <si>
    <t>Hamburg</t>
  </si>
  <si>
    <t>Hessen</t>
  </si>
  <si>
    <t>Meckl.-Vorpommern</t>
  </si>
  <si>
    <t>Niedersachsen</t>
  </si>
  <si>
    <t>Nordrhein-Westfalen</t>
  </si>
  <si>
    <t>Rheinland-Pfalz</t>
  </si>
  <si>
    <t>Saarland</t>
  </si>
  <si>
    <t>Sachsen</t>
  </si>
  <si>
    <t>Sachsen-Anhalt</t>
  </si>
  <si>
    <t>Auszubildende, die in diesem Land wohnen</t>
  </si>
  <si>
    <t>Auszubildende, die in diesem Land ausgebildet werden</t>
  </si>
  <si>
    <t>Sp.1</t>
  </si>
  <si>
    <t>Sp.2</t>
  </si>
  <si>
    <t>Sp.3</t>
  </si>
  <si>
    <t>Sp.4</t>
  </si>
  <si>
    <t>Sp.5</t>
  </si>
  <si>
    <t>Sp.6</t>
  </si>
  <si>
    <t>Sp.7</t>
  </si>
  <si>
    <t>Sp.8</t>
  </si>
  <si>
    <t>Sp.4/Sp.2</t>
  </si>
  <si>
    <t>Sp.5/Sp.1</t>
  </si>
  <si>
    <t>Sp.4 - Sp.5</t>
  </si>
  <si>
    <t>Sp.9</t>
  </si>
  <si>
    <r>
      <t>Auszubildende, die in diesem Land wohnen</t>
    </r>
    <r>
      <rPr>
        <i/>
        <sz val="8"/>
        <color indexed="8"/>
        <rFont val="Calibri"/>
        <family val="2"/>
        <scheme val="minor"/>
      </rPr>
      <t xml:space="preserve"> und hier auch </t>
    </r>
    <r>
      <rPr>
        <sz val="8"/>
        <color indexed="8"/>
        <rFont val="Calibri"/>
        <family val="2"/>
        <scheme val="minor"/>
      </rPr>
      <t>ausgebildet werden</t>
    </r>
  </si>
  <si>
    <r>
      <t xml:space="preserve">Auszubildende, die in diesem Land </t>
    </r>
    <r>
      <rPr>
        <i/>
        <sz val="8"/>
        <color indexed="8"/>
        <rFont val="Calibri"/>
        <family val="2"/>
        <scheme val="minor"/>
      </rPr>
      <t>nicht</t>
    </r>
    <r>
      <rPr>
        <sz val="8"/>
        <color indexed="8"/>
        <rFont val="Calibri"/>
        <family val="2"/>
        <scheme val="minor"/>
      </rPr>
      <t xml:space="preserve"> wohnen, aber hier ausgebildet werden ("Einpendler")</t>
    </r>
  </si>
  <si>
    <r>
      <t xml:space="preserve">Auszubildende, die in diesem Land wohnen, aber hier </t>
    </r>
    <r>
      <rPr>
        <i/>
        <sz val="8"/>
        <color indexed="8"/>
        <rFont val="Calibri"/>
        <family val="2"/>
        <scheme val="minor"/>
      </rPr>
      <t>nicht</t>
    </r>
    <r>
      <rPr>
        <sz val="8"/>
        <color indexed="8"/>
        <rFont val="Calibri"/>
        <family val="2"/>
        <scheme val="minor"/>
      </rPr>
      <t xml:space="preserve"> ausgebildet werden ("Auspendler")</t>
    </r>
  </si>
  <si>
    <t>Sp.10</t>
  </si>
  <si>
    <t>Sp.3/Sp.1</t>
  </si>
  <si>
    <t>.</t>
  </si>
  <si>
    <t>Sp.7 - Sp. 8</t>
  </si>
  <si>
    <r>
      <rPr>
        <b/>
        <sz val="12"/>
        <color rgb="FF0070C0"/>
        <rFont val="Calibri"/>
        <family val="2"/>
        <scheme val="minor"/>
      </rPr>
      <t>Tabelle A8.2.1-1:</t>
    </r>
    <r>
      <rPr>
        <sz val="12"/>
        <color indexed="8"/>
        <rFont val="Calibri"/>
        <family val="2"/>
        <scheme val="minor"/>
      </rPr>
      <t xml:space="preserve"> Zahlen und Indikatoren zur länderübergreifenden Mobilität von Auszubildenden (Stichtag: 31.12.2015)  </t>
    </r>
  </si>
  <si>
    <t>Saldo Einpendler - Auspendler</t>
  </si>
  <si>
    <t>Einpendlerquote</t>
  </si>
  <si>
    <t>Auspendlerquote</t>
  </si>
  <si>
    <t>Differenz in %-Punkten: Einpendlerquote - Auspendlerquote</t>
  </si>
  <si>
    <t>Quote der Auszubildenden, die im heimatlichen Bundesland ausgebildet werden</t>
  </si>
  <si>
    <t>Quelle: Statistik der Bundesagentur für Arbeit, Arbeitsmarkt in Zahlen. Sozialversicherungspflichtig Beschäftigte (hier: Auszubildende) zum 31.12.2015 nach Wohn- und Arbeitsort;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</si>
</sst>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#,##0;[Red]\-#,##0"/>
    <numFmt numFmtId="165" formatCode="0.0%"/>
    <numFmt numFmtId="166" formatCode="\+0.0;[Red]\-0.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tabSelected="1" zoomScaleNormal="100" workbookViewId="0">
      <selection activeCell="C30" sqref="C30"/>
    </sheetView>
  </sheetViews>
  <sheetFormatPr baseColWidth="10" defaultColWidth="11.44140625" defaultRowHeight="10.199999999999999" x14ac:dyDescent="0.3"/>
  <cols>
    <col min="1" max="1" width="2.5546875" style="7" customWidth="1"/>
    <col min="2" max="2" width="16.33203125" style="7" customWidth="1"/>
    <col min="3" max="3" width="11.33203125" style="7" customWidth="1"/>
    <col min="4" max="4" width="11.44140625" style="7" customWidth="1"/>
    <col min="5" max="5" width="11.33203125" style="7" customWidth="1"/>
    <col min="6" max="6" width="12.33203125" style="7" customWidth="1"/>
    <col min="7" max="7" width="12.109375" style="7" customWidth="1"/>
    <col min="8" max="8" width="9.44140625" style="7" customWidth="1"/>
    <col min="9" max="9" width="8.6640625" style="7" customWidth="1"/>
    <col min="10" max="10" width="9.6640625" style="7" customWidth="1"/>
    <col min="11" max="11" width="9.33203125" style="7" customWidth="1"/>
    <col min="12" max="12" width="10.33203125" style="7" customWidth="1"/>
    <col min="13" max="16384" width="11.44140625" style="7"/>
  </cols>
  <sheetData>
    <row r="1" spans="2:14" ht="27" customHeight="1" x14ac:dyDescent="0.3">
      <c r="B1" s="29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4" s="3" customFormat="1" ht="105" customHeight="1" x14ac:dyDescent="0.3">
      <c r="B2" s="8"/>
      <c r="C2" s="13" t="s">
        <v>18</v>
      </c>
      <c r="D2" s="13" t="s">
        <v>19</v>
      </c>
      <c r="E2" s="13" t="s">
        <v>32</v>
      </c>
      <c r="F2" s="13" t="s">
        <v>33</v>
      </c>
      <c r="G2" s="13" t="s">
        <v>34</v>
      </c>
      <c r="H2" s="14" t="s">
        <v>40</v>
      </c>
      <c r="I2" s="15" t="s">
        <v>41</v>
      </c>
      <c r="J2" s="15" t="s">
        <v>42</v>
      </c>
      <c r="K2" s="15" t="s">
        <v>43</v>
      </c>
      <c r="L2" s="5" t="s">
        <v>44</v>
      </c>
      <c r="M2" s="2"/>
      <c r="N2" s="2"/>
    </row>
    <row r="3" spans="2:14" s="3" customFormat="1" ht="16.5" customHeight="1" x14ac:dyDescent="0.25">
      <c r="B3" s="1"/>
      <c r="C3" s="13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4" t="s">
        <v>25</v>
      </c>
      <c r="I3" s="15" t="s">
        <v>26</v>
      </c>
      <c r="J3" s="15" t="s">
        <v>27</v>
      </c>
      <c r="K3" s="15" t="s">
        <v>31</v>
      </c>
      <c r="L3" s="5" t="s">
        <v>35</v>
      </c>
    </row>
    <row r="4" spans="2:14" s="2" customFormat="1" ht="18" customHeight="1" x14ac:dyDescent="0.25">
      <c r="B4" s="4"/>
      <c r="C4" s="16"/>
      <c r="D4" s="16"/>
      <c r="E4" s="16"/>
      <c r="F4" s="16"/>
      <c r="G4" s="16"/>
      <c r="H4" s="17" t="s">
        <v>30</v>
      </c>
      <c r="I4" s="18" t="s">
        <v>28</v>
      </c>
      <c r="J4" s="18" t="s">
        <v>29</v>
      </c>
      <c r="K4" s="18" t="s">
        <v>38</v>
      </c>
      <c r="L4" s="6" t="s">
        <v>36</v>
      </c>
    </row>
    <row r="5" spans="2:14" ht="15.75" customHeight="1" x14ac:dyDescent="0.3">
      <c r="B5" s="1" t="s">
        <v>1</v>
      </c>
      <c r="C5" s="19">
        <v>234220</v>
      </c>
      <c r="D5" s="19">
        <v>237902.99999999997</v>
      </c>
      <c r="E5" s="19">
        <v>225340</v>
      </c>
      <c r="F5" s="19">
        <f>D5-E5</f>
        <v>12562.999999999971</v>
      </c>
      <c r="G5" s="19">
        <f>C5-E5</f>
        <v>8880</v>
      </c>
      <c r="H5" s="20">
        <f>F5-G5</f>
        <v>3682.9999999999709</v>
      </c>
      <c r="I5" s="21">
        <f>F5/D5</f>
        <v>5.2807236562800688E-2</v>
      </c>
      <c r="J5" s="21">
        <f>G5/C5</f>
        <v>3.7913073179062423E-2</v>
      </c>
      <c r="K5" s="25">
        <f>(I5-J5)*100</f>
        <v>1.4894163383738266</v>
      </c>
      <c r="L5" s="9">
        <f>E5/C5</f>
        <v>0.96208692682093755</v>
      </c>
      <c r="M5" s="10"/>
      <c r="N5" s="10"/>
    </row>
    <row r="6" spans="2:14" ht="15.75" customHeight="1" x14ac:dyDescent="0.25">
      <c r="B6" s="1" t="s">
        <v>2</v>
      </c>
      <c r="C6" s="19">
        <v>270859</v>
      </c>
      <c r="D6" s="19">
        <v>272129.00000000006</v>
      </c>
      <c r="E6" s="19">
        <v>262785</v>
      </c>
      <c r="F6" s="19">
        <f t="shared" ref="F6:F21" si="0">D6-E6</f>
        <v>9344.0000000000582</v>
      </c>
      <c r="G6" s="19">
        <f t="shared" ref="G6:G21" si="1">C6-E6</f>
        <v>8074</v>
      </c>
      <c r="H6" s="20">
        <f t="shared" ref="H6:H22" si="2">F6-G6</f>
        <v>1270.0000000000582</v>
      </c>
      <c r="I6" s="21">
        <f t="shared" ref="I6:I20" si="3">F6/D6</f>
        <v>3.4336656512169064E-2</v>
      </c>
      <c r="J6" s="21">
        <f t="shared" ref="J6:J20" si="4">G6/C6</f>
        <v>2.9808867344263988E-2</v>
      </c>
      <c r="K6" s="25">
        <f t="shared" ref="K6:K20" si="5">(I6-J6)*100</f>
        <v>0.45277891679050764</v>
      </c>
      <c r="L6" s="9">
        <f t="shared" ref="L6:L20" si="6">E6/C6</f>
        <v>0.97019113265573598</v>
      </c>
      <c r="M6" s="10"/>
      <c r="N6" s="10"/>
    </row>
    <row r="7" spans="2:14" ht="15.75" customHeight="1" x14ac:dyDescent="0.25">
      <c r="B7" s="1" t="s">
        <v>3</v>
      </c>
      <c r="C7" s="19">
        <v>40981</v>
      </c>
      <c r="D7" s="19">
        <v>46150</v>
      </c>
      <c r="E7" s="19">
        <v>37037</v>
      </c>
      <c r="F7" s="19">
        <f t="shared" si="0"/>
        <v>9113</v>
      </c>
      <c r="G7" s="19">
        <f t="shared" si="1"/>
        <v>3944</v>
      </c>
      <c r="H7" s="20">
        <f t="shared" si="2"/>
        <v>5169</v>
      </c>
      <c r="I7" s="21">
        <f t="shared" si="3"/>
        <v>0.19746478873239437</v>
      </c>
      <c r="J7" s="21">
        <f t="shared" si="4"/>
        <v>9.6239720846245824E-2</v>
      </c>
      <c r="K7" s="25">
        <f t="shared" si="5"/>
        <v>10.122506788614855</v>
      </c>
      <c r="L7" s="9">
        <f t="shared" si="6"/>
        <v>0.90376027915375423</v>
      </c>
      <c r="M7" s="10"/>
      <c r="N7" s="10"/>
    </row>
    <row r="8" spans="2:14" ht="15.75" customHeight="1" x14ac:dyDescent="0.25">
      <c r="B8" s="1" t="s">
        <v>4</v>
      </c>
      <c r="C8" s="19">
        <v>33629</v>
      </c>
      <c r="D8" s="19">
        <v>29591</v>
      </c>
      <c r="E8" s="19">
        <v>25230</v>
      </c>
      <c r="F8" s="19">
        <f t="shared" si="0"/>
        <v>4361</v>
      </c>
      <c r="G8" s="19">
        <f t="shared" si="1"/>
        <v>8399</v>
      </c>
      <c r="H8" s="20">
        <f t="shared" si="2"/>
        <v>-4038</v>
      </c>
      <c r="I8" s="21">
        <f t="shared" si="3"/>
        <v>0.14737589131830625</v>
      </c>
      <c r="J8" s="21">
        <f t="shared" si="4"/>
        <v>0.24975467602367005</v>
      </c>
      <c r="K8" s="25">
        <f t="shared" si="5"/>
        <v>-10.23787847053638</v>
      </c>
      <c r="L8" s="9">
        <f t="shared" si="6"/>
        <v>0.75024532397632993</v>
      </c>
      <c r="M8" s="10"/>
      <c r="N8" s="10"/>
    </row>
    <row r="9" spans="2:14" ht="15.75" customHeight="1" x14ac:dyDescent="0.25">
      <c r="B9" s="1" t="s">
        <v>5</v>
      </c>
      <c r="C9" s="19">
        <v>11603</v>
      </c>
      <c r="D9" s="19">
        <v>16030</v>
      </c>
      <c r="E9" s="19">
        <v>9681</v>
      </c>
      <c r="F9" s="19">
        <f t="shared" si="0"/>
        <v>6349</v>
      </c>
      <c r="G9" s="19">
        <f t="shared" si="1"/>
        <v>1922</v>
      </c>
      <c r="H9" s="20">
        <f t="shared" si="2"/>
        <v>4427</v>
      </c>
      <c r="I9" s="21">
        <f t="shared" si="3"/>
        <v>0.39606986899563318</v>
      </c>
      <c r="J9" s="21">
        <f t="shared" si="4"/>
        <v>0.16564681547875548</v>
      </c>
      <c r="K9" s="25">
        <f t="shared" si="5"/>
        <v>23.042305351687769</v>
      </c>
      <c r="L9" s="9">
        <f t="shared" si="6"/>
        <v>0.83435318452124452</v>
      </c>
      <c r="M9" s="10"/>
      <c r="N9" s="10"/>
    </row>
    <row r="10" spans="2:14" ht="15.75" customHeight="1" x14ac:dyDescent="0.25">
      <c r="B10" s="1" t="s">
        <v>9</v>
      </c>
      <c r="C10" s="19">
        <v>29887</v>
      </c>
      <c r="D10" s="19">
        <v>38704</v>
      </c>
      <c r="E10" s="19">
        <v>26023</v>
      </c>
      <c r="F10" s="19">
        <f t="shared" si="0"/>
        <v>12681</v>
      </c>
      <c r="G10" s="19">
        <f t="shared" si="1"/>
        <v>3864</v>
      </c>
      <c r="H10" s="20">
        <f t="shared" si="2"/>
        <v>8817</v>
      </c>
      <c r="I10" s="21">
        <f t="shared" si="3"/>
        <v>0.32764055394791236</v>
      </c>
      <c r="J10" s="21">
        <f t="shared" si="4"/>
        <v>0.12928698096162211</v>
      </c>
      <c r="K10" s="25">
        <f t="shared" si="5"/>
        <v>19.835357298629024</v>
      </c>
      <c r="L10" s="9">
        <f t="shared" si="6"/>
        <v>0.87071301903837794</v>
      </c>
      <c r="M10" s="10"/>
      <c r="N10" s="10"/>
    </row>
    <row r="11" spans="2:14" ht="15.75" customHeight="1" x14ac:dyDescent="0.25">
      <c r="B11" s="1" t="s">
        <v>10</v>
      </c>
      <c r="C11" s="19">
        <v>112775.00000000001</v>
      </c>
      <c r="D11" s="19">
        <v>113529.00000000003</v>
      </c>
      <c r="E11" s="19">
        <v>104174</v>
      </c>
      <c r="F11" s="19">
        <f t="shared" si="0"/>
        <v>9355.0000000000291</v>
      </c>
      <c r="G11" s="19">
        <f t="shared" si="1"/>
        <v>8601.0000000000146</v>
      </c>
      <c r="H11" s="20">
        <f t="shared" si="2"/>
        <v>754.00000000001455</v>
      </c>
      <c r="I11" s="21">
        <f t="shared" si="3"/>
        <v>8.2401853270970646E-2</v>
      </c>
      <c r="J11" s="21">
        <f t="shared" si="4"/>
        <v>7.626690312569287E-2</v>
      </c>
      <c r="K11" s="25">
        <f t="shared" si="5"/>
        <v>0.61349501452777755</v>
      </c>
      <c r="L11" s="9">
        <f t="shared" si="6"/>
        <v>0.92373309687430716</v>
      </c>
      <c r="M11" s="10"/>
      <c r="N11" s="10"/>
    </row>
    <row r="12" spans="2:14" ht="15.75" customHeight="1" x14ac:dyDescent="0.25">
      <c r="B12" s="1" t="s">
        <v>11</v>
      </c>
      <c r="C12" s="19">
        <v>22638</v>
      </c>
      <c r="D12" s="19">
        <v>21991</v>
      </c>
      <c r="E12" s="19">
        <v>20753</v>
      </c>
      <c r="F12" s="19">
        <f t="shared" si="0"/>
        <v>1238</v>
      </c>
      <c r="G12" s="19">
        <f t="shared" si="1"/>
        <v>1885</v>
      </c>
      <c r="H12" s="20">
        <f t="shared" si="2"/>
        <v>-647</v>
      </c>
      <c r="I12" s="21">
        <f t="shared" si="3"/>
        <v>5.6295757355281709E-2</v>
      </c>
      <c r="J12" s="21">
        <f t="shared" si="4"/>
        <v>8.3267073062991429E-2</v>
      </c>
      <c r="K12" s="25">
        <f t="shared" si="5"/>
        <v>-2.697131570770972</v>
      </c>
      <c r="L12" s="9">
        <f t="shared" si="6"/>
        <v>0.91673292693700859</v>
      </c>
      <c r="M12" s="10"/>
      <c r="N12" s="10"/>
    </row>
    <row r="13" spans="2:14" ht="15.75" customHeight="1" x14ac:dyDescent="0.25">
      <c r="B13" s="1" t="s">
        <v>12</v>
      </c>
      <c r="C13" s="19">
        <v>172513</v>
      </c>
      <c r="D13" s="19">
        <v>166547</v>
      </c>
      <c r="E13" s="19">
        <v>155918</v>
      </c>
      <c r="F13" s="19">
        <f t="shared" si="0"/>
        <v>10629</v>
      </c>
      <c r="G13" s="19">
        <f t="shared" si="1"/>
        <v>16595</v>
      </c>
      <c r="H13" s="20">
        <f t="shared" si="2"/>
        <v>-5966</v>
      </c>
      <c r="I13" s="21">
        <f t="shared" si="3"/>
        <v>6.3819822632650236E-2</v>
      </c>
      <c r="J13" s="21">
        <f t="shared" si="4"/>
        <v>9.6195649023551849E-2</v>
      </c>
      <c r="K13" s="25">
        <f t="shared" si="5"/>
        <v>-3.2375826390901614</v>
      </c>
      <c r="L13" s="9">
        <f t="shared" si="6"/>
        <v>0.90380435097644818</v>
      </c>
      <c r="M13" s="10"/>
      <c r="N13" s="10"/>
    </row>
    <row r="14" spans="2:14" ht="15.75" customHeight="1" x14ac:dyDescent="0.25">
      <c r="B14" s="1" t="s">
        <v>13</v>
      </c>
      <c r="C14" s="19">
        <v>360337</v>
      </c>
      <c r="D14" s="19">
        <v>359737</v>
      </c>
      <c r="E14" s="19">
        <v>349977</v>
      </c>
      <c r="F14" s="19">
        <f t="shared" si="0"/>
        <v>9760</v>
      </c>
      <c r="G14" s="19">
        <f t="shared" si="1"/>
        <v>10360</v>
      </c>
      <c r="H14" s="20">
        <f t="shared" si="2"/>
        <v>-600</v>
      </c>
      <c r="I14" s="21">
        <f t="shared" si="3"/>
        <v>2.7130931764038729E-2</v>
      </c>
      <c r="J14" s="21">
        <f t="shared" si="4"/>
        <v>2.8750863774744197E-2</v>
      </c>
      <c r="K14" s="25">
        <f t="shared" si="5"/>
        <v>-0.16199320107054688</v>
      </c>
      <c r="L14" s="9">
        <f t="shared" si="6"/>
        <v>0.97124913622525577</v>
      </c>
      <c r="M14" s="10"/>
      <c r="N14" s="10"/>
    </row>
    <row r="15" spans="2:14" ht="15.75" customHeight="1" x14ac:dyDescent="0.25">
      <c r="B15" s="1" t="s">
        <v>14</v>
      </c>
      <c r="C15" s="19">
        <v>83353</v>
      </c>
      <c r="D15" s="19">
        <v>79183</v>
      </c>
      <c r="E15" s="19">
        <v>72414</v>
      </c>
      <c r="F15" s="19">
        <f t="shared" si="0"/>
        <v>6769</v>
      </c>
      <c r="G15" s="19">
        <f t="shared" si="1"/>
        <v>10939</v>
      </c>
      <c r="H15" s="20">
        <f t="shared" si="2"/>
        <v>-4170</v>
      </c>
      <c r="I15" s="21">
        <f t="shared" si="3"/>
        <v>8.5485520882007504E-2</v>
      </c>
      <c r="J15" s="21">
        <f t="shared" si="4"/>
        <v>0.13123702806137752</v>
      </c>
      <c r="K15" s="25">
        <f t="shared" si="5"/>
        <v>-4.5751507179370012</v>
      </c>
      <c r="L15" s="9">
        <f t="shared" si="6"/>
        <v>0.86876297193862251</v>
      </c>
      <c r="M15" s="10"/>
      <c r="N15" s="10"/>
    </row>
    <row r="16" spans="2:14" ht="15.75" customHeight="1" x14ac:dyDescent="0.25">
      <c r="B16" s="1" t="s">
        <v>15</v>
      </c>
      <c r="C16" s="19">
        <v>20287</v>
      </c>
      <c r="D16" s="19">
        <v>20709</v>
      </c>
      <c r="E16" s="19">
        <v>19121</v>
      </c>
      <c r="F16" s="19">
        <f t="shared" si="0"/>
        <v>1588</v>
      </c>
      <c r="G16" s="19">
        <f t="shared" si="1"/>
        <v>1166</v>
      </c>
      <c r="H16" s="20">
        <f t="shared" si="2"/>
        <v>422</v>
      </c>
      <c r="I16" s="21">
        <f t="shared" si="3"/>
        <v>7.6681636003669895E-2</v>
      </c>
      <c r="J16" s="21">
        <f t="shared" si="4"/>
        <v>5.7475230443140929E-2</v>
      </c>
      <c r="K16" s="25">
        <f t="shared" si="5"/>
        <v>1.9206405560528967</v>
      </c>
      <c r="L16" s="9">
        <f t="shared" si="6"/>
        <v>0.94252476955685904</v>
      </c>
      <c r="M16" s="10"/>
      <c r="N16" s="10"/>
    </row>
    <row r="17" spans="2:14" ht="15.75" customHeight="1" x14ac:dyDescent="0.25">
      <c r="B17" s="1" t="s">
        <v>16</v>
      </c>
      <c r="C17" s="19">
        <v>57115.000000000007</v>
      </c>
      <c r="D17" s="19">
        <v>57166.000000000015</v>
      </c>
      <c r="E17" s="19">
        <v>53678</v>
      </c>
      <c r="F17" s="19">
        <f t="shared" si="0"/>
        <v>3488.0000000000146</v>
      </c>
      <c r="G17" s="19">
        <f t="shared" si="1"/>
        <v>3437.0000000000073</v>
      </c>
      <c r="H17" s="20">
        <f t="shared" si="2"/>
        <v>51.000000000007276</v>
      </c>
      <c r="I17" s="21">
        <f t="shared" si="3"/>
        <v>6.1015288808032989E-2</v>
      </c>
      <c r="J17" s="21">
        <f t="shared" si="4"/>
        <v>6.0176836207651352E-2</v>
      </c>
      <c r="K17" s="25">
        <f t="shared" si="5"/>
        <v>8.3845260038163671E-2</v>
      </c>
      <c r="L17" s="9">
        <f t="shared" si="6"/>
        <v>0.93982316379234865</v>
      </c>
      <c r="M17" s="10"/>
      <c r="N17" s="10"/>
    </row>
    <row r="18" spans="2:14" ht="15.75" customHeight="1" x14ac:dyDescent="0.25">
      <c r="B18" s="1" t="s">
        <v>17</v>
      </c>
      <c r="C18" s="19">
        <v>31629</v>
      </c>
      <c r="D18" s="19">
        <v>29777.999999999996</v>
      </c>
      <c r="E18" s="19">
        <v>27414</v>
      </c>
      <c r="F18" s="19">
        <f t="shared" si="0"/>
        <v>2363.9999999999964</v>
      </c>
      <c r="G18" s="19">
        <f t="shared" si="1"/>
        <v>4215</v>
      </c>
      <c r="H18" s="20">
        <f t="shared" si="2"/>
        <v>-1851.0000000000036</v>
      </c>
      <c r="I18" s="21">
        <f t="shared" si="3"/>
        <v>7.9387467257706915E-2</v>
      </c>
      <c r="J18" s="21">
        <f t="shared" si="4"/>
        <v>0.13326377691359195</v>
      </c>
      <c r="K18" s="25">
        <f t="shared" si="5"/>
        <v>-5.387630965588504</v>
      </c>
      <c r="L18" s="9">
        <f t="shared" si="6"/>
        <v>0.86673622308640808</v>
      </c>
      <c r="M18" s="10"/>
      <c r="N18" s="10"/>
    </row>
    <row r="19" spans="2:14" ht="15.75" customHeight="1" x14ac:dyDescent="0.25">
      <c r="B19" s="1" t="s">
        <v>8</v>
      </c>
      <c r="C19" s="19">
        <v>59006.000000000007</v>
      </c>
      <c r="D19" s="19">
        <v>55108</v>
      </c>
      <c r="E19" s="19">
        <v>50973</v>
      </c>
      <c r="F19" s="19">
        <f t="shared" si="0"/>
        <v>4135</v>
      </c>
      <c r="G19" s="19">
        <f t="shared" si="1"/>
        <v>8033.0000000000073</v>
      </c>
      <c r="H19" s="20">
        <f t="shared" si="2"/>
        <v>-3898.0000000000073</v>
      </c>
      <c r="I19" s="21">
        <f t="shared" si="3"/>
        <v>7.5034477752776371E-2</v>
      </c>
      <c r="J19" s="21">
        <f t="shared" si="4"/>
        <v>0.13613869775954998</v>
      </c>
      <c r="K19" s="25">
        <f t="shared" si="5"/>
        <v>-6.1104220006773611</v>
      </c>
      <c r="L19" s="9">
        <f t="shared" si="6"/>
        <v>0.86386130224044999</v>
      </c>
      <c r="M19" s="10"/>
      <c r="N19" s="10"/>
    </row>
    <row r="20" spans="2:14" ht="15.75" customHeight="1" x14ac:dyDescent="0.3">
      <c r="B20" s="1" t="s">
        <v>7</v>
      </c>
      <c r="C20" s="19">
        <v>30201</v>
      </c>
      <c r="D20" s="19">
        <v>29238</v>
      </c>
      <c r="E20" s="19">
        <v>26616</v>
      </c>
      <c r="F20" s="19">
        <f t="shared" si="0"/>
        <v>2622</v>
      </c>
      <c r="G20" s="19">
        <f t="shared" si="1"/>
        <v>3585</v>
      </c>
      <c r="H20" s="20">
        <f t="shared" si="2"/>
        <v>-963</v>
      </c>
      <c r="I20" s="21">
        <f t="shared" si="3"/>
        <v>8.9677816540119026E-2</v>
      </c>
      <c r="J20" s="21">
        <f t="shared" si="4"/>
        <v>0.11870467865302474</v>
      </c>
      <c r="K20" s="25">
        <f t="shared" si="5"/>
        <v>-2.9026862112905714</v>
      </c>
      <c r="L20" s="9">
        <f t="shared" si="6"/>
        <v>0.8812953213469753</v>
      </c>
      <c r="M20" s="10"/>
      <c r="N20" s="10"/>
    </row>
    <row r="21" spans="2:14" ht="18" customHeight="1" x14ac:dyDescent="0.25">
      <c r="B21" s="11" t="s">
        <v>6</v>
      </c>
      <c r="C21" s="22">
        <v>2523</v>
      </c>
      <c r="D21" s="22">
        <v>63</v>
      </c>
      <c r="E21" s="22">
        <v>0</v>
      </c>
      <c r="F21" s="22">
        <f t="shared" si="0"/>
        <v>63</v>
      </c>
      <c r="G21" s="22">
        <f t="shared" si="1"/>
        <v>2523</v>
      </c>
      <c r="H21" s="23">
        <f t="shared" si="2"/>
        <v>-2460</v>
      </c>
      <c r="I21" s="24" t="s">
        <v>37</v>
      </c>
      <c r="J21" s="24" t="s">
        <v>37</v>
      </c>
      <c r="K21" s="26" t="s">
        <v>37</v>
      </c>
      <c r="L21" s="12" t="s">
        <v>37</v>
      </c>
      <c r="M21" s="10"/>
      <c r="N21" s="10"/>
    </row>
    <row r="22" spans="2:14" ht="16.5" customHeight="1" x14ac:dyDescent="0.25">
      <c r="B22" s="11" t="s">
        <v>0</v>
      </c>
      <c r="C22" s="22">
        <f>SUM(C5:C21)</f>
        <v>1573556</v>
      </c>
      <c r="D22" s="22">
        <f t="shared" ref="D22:G22" si="7">SUM(D5:D21)</f>
        <v>1573556</v>
      </c>
      <c r="E22" s="22">
        <f t="shared" si="7"/>
        <v>1467134</v>
      </c>
      <c r="F22" s="22">
        <f t="shared" si="7"/>
        <v>106422.00000000007</v>
      </c>
      <c r="G22" s="22">
        <f t="shared" si="7"/>
        <v>106422.00000000003</v>
      </c>
      <c r="H22" s="23">
        <f t="shared" si="2"/>
        <v>0</v>
      </c>
      <c r="I22" s="24" t="s">
        <v>37</v>
      </c>
      <c r="J22" s="24" t="s">
        <v>37</v>
      </c>
      <c r="K22" s="26" t="s">
        <v>37</v>
      </c>
      <c r="L22" s="12" t="s">
        <v>37</v>
      </c>
      <c r="M22" s="10"/>
      <c r="N22" s="10"/>
    </row>
    <row r="23" spans="2:14" ht="26.25" customHeight="1" x14ac:dyDescent="0.3">
      <c r="B23" s="27" t="s">
        <v>45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</sheetData>
  <mergeCells count="2">
    <mergeCell ref="B23:L23"/>
    <mergeCell ref="B1:L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A8.2.1 Tabelle 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2017-01-26T15:09:36Z</cp:lastPrinted>
  <dcterms:created xsi:type="dcterms:W3CDTF">2017-01-02T11:50:35Z</dcterms:created>
  <dcterms:modified xsi:type="dcterms:W3CDTF">2017-02-08T13:49:50Z</dcterms:modified>
</cp:coreProperties>
</file>