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B4.4\"/>
    </mc:Choice>
  </mc:AlternateContent>
  <bookViews>
    <workbookView xWindow="120" yWindow="36" windowWidth="18912" windowHeight="11316"/>
  </bookViews>
  <sheets>
    <sheet name="Tabelle B4.4-3" sheetId="2" r:id="rId1"/>
  </sheets>
  <definedNames>
    <definedName name="_xlnm.Print_Area" localSheetId="0">'Tabelle B4.4-3'!$A$1:$K$19</definedName>
  </definedNames>
  <calcPr calcId="162913"/>
</workbook>
</file>

<file path=xl/calcChain.xml><?xml version="1.0" encoding="utf-8"?>
<calcChain xmlns="http://schemas.openxmlformats.org/spreadsheetml/2006/main">
  <c r="K5" i="2" l="1"/>
  <c r="K6" i="2"/>
  <c r="K7" i="2"/>
  <c r="K10" i="2"/>
  <c r="K11" i="2"/>
  <c r="K12" i="2"/>
  <c r="K13" i="2"/>
  <c r="K15" i="2"/>
  <c r="K16" i="2"/>
  <c r="K17" i="2"/>
  <c r="K18" i="2"/>
  <c r="K4" i="2"/>
  <c r="J5" i="2"/>
  <c r="J6" i="2"/>
  <c r="J7" i="2"/>
  <c r="J8" i="2"/>
  <c r="J10" i="2"/>
  <c r="J11" i="2"/>
  <c r="J12" i="2"/>
  <c r="J13" i="2"/>
  <c r="J15" i="2"/>
  <c r="J16" i="2"/>
  <c r="J17" i="2"/>
  <c r="H8" i="2" l="1"/>
  <c r="K8" i="2" s="1"/>
  <c r="H14" i="2"/>
  <c r="K14" i="2" s="1"/>
  <c r="H9" i="2"/>
  <c r="K9" i="2" s="1"/>
  <c r="C14" i="2" l="1"/>
  <c r="D14" i="2"/>
  <c r="E14" i="2"/>
  <c r="F14" i="2"/>
  <c r="C9" i="2"/>
  <c r="D9" i="2"/>
  <c r="E9" i="2"/>
  <c r="F9" i="2"/>
  <c r="E4" i="2"/>
  <c r="E18" i="2" s="1"/>
  <c r="F4" i="2"/>
  <c r="D4" i="2"/>
  <c r="C4" i="2"/>
  <c r="B14" i="2"/>
  <c r="J14" i="2" s="1"/>
  <c r="B9" i="2"/>
  <c r="J9" i="2" s="1"/>
  <c r="B4" i="2"/>
  <c r="J4" i="2" s="1"/>
  <c r="G14" i="2"/>
  <c r="G9" i="2"/>
  <c r="G4" i="2"/>
  <c r="F18" i="2" l="1"/>
  <c r="G18" i="2"/>
  <c r="C18" i="2"/>
  <c r="B18" i="2"/>
  <c r="J18" i="2" s="1"/>
  <c r="D18" i="2"/>
</calcChain>
</file>

<file path=xl/sharedStrings.xml><?xml version="1.0" encoding="utf-8"?>
<sst xmlns="http://schemas.openxmlformats.org/spreadsheetml/2006/main" count="20" uniqueCount="20">
  <si>
    <t xml:space="preserve">Insgesamt </t>
  </si>
  <si>
    <t>Kaufmännische Fortbildungsprüfungen</t>
  </si>
  <si>
    <t>Fachkaufmann/Fachkauffrau</t>
  </si>
  <si>
    <t>Fachwirt/Fachwirtin</t>
  </si>
  <si>
    <t>Betriebswirt/Betriebswirtin</t>
  </si>
  <si>
    <t>Sonstige kaufmännische Fortbildungsprüfungen</t>
  </si>
  <si>
    <t>Meisterprüfungen</t>
  </si>
  <si>
    <t>Industriemeister/Industriemeisterin</t>
  </si>
  <si>
    <t>Fachmeister/Fachmeisterin</t>
  </si>
  <si>
    <t>Handwerksmeister/Handwerksmeisterin</t>
  </si>
  <si>
    <t>Sonstige Meisterprüfungen</t>
  </si>
  <si>
    <t>Sonstige Fortbildungsprüfungen</t>
  </si>
  <si>
    <t>Sonstige gewerblich-technische Fortbildungsprüfungen</t>
  </si>
  <si>
    <t xml:space="preserve">Andere Fortbildungsprüfungen in Dienstleistungsberufen </t>
  </si>
  <si>
    <t>Fachhelfer/-in im Gesundheitswesen</t>
  </si>
  <si>
    <t xml:space="preserve">Prozentuale  Veränderung </t>
  </si>
  <si>
    <t>Quelle: Statistisches Bundesamt, Fachserie 11, Reihe 3; Berechnungen des Bundesinstituts für Berufsbildung. Aus Datenschutzgründen sind alle Daten (Absolutwerte) jeweils auf ein Vielfaches von 3 gerundet; der Insgesamtwert kann deshalb von der Summe der Einzelwerte abweichen.</t>
  </si>
  <si>
    <t xml:space="preserve"> 2016 zu 2009</t>
  </si>
  <si>
    <t xml:space="preserve"> 2016 zu 2015</t>
  </si>
  <si>
    <t>Tabelle B4.4-3: Teilnehmer/-innen mit bestandener Fortbildungsprüfung nach BBiG/ HwO 2009 bis 2016 nach Fachrichtungen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</si>
</sst>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0;\-#\ ###\ ##0;&quot;–&quot;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name val="MetaNormalLF-Roman"/>
      <family val="2"/>
    </font>
    <font>
      <b/>
      <sz val="7"/>
      <name val="MetaNormalLF-Roman"/>
      <family val="2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2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1" fillId="0" borderId="1" xfId="0" applyFont="1" applyBorder="1"/>
    <xf numFmtId="165" fontId="4" fillId="0" borderId="0" xfId="2" applyNumberFormat="1" applyFont="1" applyFill="1" applyBorder="1"/>
    <xf numFmtId="165" fontId="5" fillId="0" borderId="0" xfId="2" applyNumberFormat="1" applyFont="1" applyFill="1" applyBorder="1" applyAlignment="1"/>
    <xf numFmtId="165" fontId="0" fillId="0" borderId="0" xfId="0" applyNumberFormat="1"/>
    <xf numFmtId="0" fontId="2" fillId="0" borderId="0" xfId="0" applyFont="1" applyBorder="1"/>
    <xf numFmtId="3" fontId="1" fillId="0" borderId="1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0" fillId="0" borderId="0" xfId="0" applyNumberFormat="1"/>
    <xf numFmtId="164" fontId="0" fillId="0" borderId="0" xfId="0" applyNumberFormat="1" applyFill="1"/>
    <xf numFmtId="0" fontId="0" fillId="0" borderId="0" xfId="0" applyFill="1"/>
    <xf numFmtId="164" fontId="1" fillId="0" borderId="1" xfId="0" applyNumberFormat="1" applyFont="1" applyFill="1" applyBorder="1" applyAlignment="1">
      <alignment horizontal="right" indent="3"/>
    </xf>
    <xf numFmtId="3" fontId="2" fillId="0" borderId="5" xfId="0" applyNumberFormat="1" applyFont="1" applyFill="1" applyBorder="1" applyAlignment="1">
      <alignment horizontal="right" indent="1"/>
    </xf>
    <xf numFmtId="3" fontId="2" fillId="0" borderId="6" xfId="0" applyNumberFormat="1" applyFont="1" applyFill="1" applyBorder="1" applyAlignment="1">
      <alignment horizontal="right" indent="1"/>
    </xf>
    <xf numFmtId="3" fontId="1" fillId="0" borderId="6" xfId="0" applyNumberFormat="1" applyFont="1" applyFill="1" applyBorder="1" applyAlignment="1">
      <alignment horizontal="right" indent="1"/>
    </xf>
    <xf numFmtId="164" fontId="1" fillId="0" borderId="8" xfId="0" applyNumberFormat="1" applyFont="1" applyFill="1" applyBorder="1" applyAlignment="1">
      <alignment horizontal="right" indent="3"/>
    </xf>
    <xf numFmtId="164" fontId="2" fillId="0" borderId="4" xfId="0" applyNumberFormat="1" applyFont="1" applyFill="1" applyBorder="1" applyAlignment="1">
      <alignment horizontal="right" indent="3"/>
    </xf>
    <xf numFmtId="164" fontId="2" fillId="0" borderId="7" xfId="0" applyNumberFormat="1" applyFont="1" applyFill="1" applyBorder="1" applyAlignment="1">
      <alignment horizontal="right" indent="3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9" xfId="0" applyNumberFormat="1" applyFont="1" applyFill="1" applyBorder="1" applyAlignment="1">
      <alignment horizontal="right" indent="3"/>
    </xf>
    <xf numFmtId="164" fontId="2" fillId="0" borderId="3" xfId="0" applyNumberFormat="1" applyFont="1" applyFill="1" applyBorder="1" applyAlignment="1">
      <alignment horizontal="right" indent="3"/>
    </xf>
    <xf numFmtId="164" fontId="2" fillId="0" borderId="9" xfId="0" applyNumberFormat="1" applyFont="1" applyFill="1" applyBorder="1" applyAlignment="1">
      <alignment horizontal="right" indent="3"/>
    </xf>
    <xf numFmtId="3" fontId="1" fillId="0" borderId="10" xfId="0" applyNumberFormat="1" applyFont="1" applyFill="1" applyBorder="1" applyAlignment="1">
      <alignment horizontal="right" indent="1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2" fontId="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1" xfId="0" applyBorder="1" applyAlignment="1"/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/>
    <xf numFmtId="0" fontId="0" fillId="0" borderId="3" xfId="0" applyBorder="1" applyAlignment="1"/>
    <xf numFmtId="0" fontId="1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_Formeln für Tabell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12" sqref="M12"/>
    </sheetView>
  </sheetViews>
  <sheetFormatPr baseColWidth="10" defaultRowHeight="14.4"/>
  <cols>
    <col min="1" max="1" width="47.33203125" customWidth="1"/>
    <col min="2" max="9" width="8.6640625" customWidth="1"/>
    <col min="10" max="10" width="10" style="15" customWidth="1"/>
    <col min="11" max="11" width="9.21875" style="16" bestFit="1" customWidth="1"/>
  </cols>
  <sheetData>
    <row r="1" spans="1:12" s="30" customFormat="1" ht="25.2" customHeight="1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2" ht="27" customHeight="1">
      <c r="A2" s="38"/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  <c r="H2" s="40">
        <v>2015</v>
      </c>
      <c r="I2" s="40">
        <v>2016</v>
      </c>
      <c r="J2" s="37" t="s">
        <v>15</v>
      </c>
      <c r="K2" s="37"/>
    </row>
    <row r="3" spans="1:12" ht="27" customHeight="1">
      <c r="A3" s="39"/>
      <c r="B3" s="41"/>
      <c r="C3" s="41"/>
      <c r="D3" s="41"/>
      <c r="E3" s="41"/>
      <c r="F3" s="41"/>
      <c r="G3" s="41"/>
      <c r="H3" s="41"/>
      <c r="I3" s="41"/>
      <c r="J3" s="29" t="s">
        <v>17</v>
      </c>
      <c r="K3" s="29" t="s">
        <v>18</v>
      </c>
    </row>
    <row r="4" spans="1:12">
      <c r="A4" s="4" t="s">
        <v>1</v>
      </c>
      <c r="B4" s="9">
        <f>SUM(B5:B8)</f>
        <v>40755</v>
      </c>
      <c r="C4" s="9">
        <f>SUM(C5:C8)</f>
        <v>50742</v>
      </c>
      <c r="D4" s="9">
        <f>SUM(D5:D8)</f>
        <v>54894</v>
      </c>
      <c r="E4" s="9">
        <f t="shared" ref="E4:F4" si="0">SUM(E5:E8)</f>
        <v>55404</v>
      </c>
      <c r="F4" s="9">
        <f t="shared" si="0"/>
        <v>53067</v>
      </c>
      <c r="G4" s="9">
        <f>SUM(G5:G8)</f>
        <v>51177</v>
      </c>
      <c r="H4" s="9">
        <v>50772</v>
      </c>
      <c r="I4" s="9">
        <v>48921</v>
      </c>
      <c r="J4" s="17">
        <f>((I4-B4)/B4)*100</f>
        <v>20.036805299963195</v>
      </c>
      <c r="K4" s="21">
        <f>((I4-H4)/H4)*100</f>
        <v>-3.6457102339872369</v>
      </c>
      <c r="L4" s="6"/>
    </row>
    <row r="5" spans="1:12">
      <c r="A5" s="3" t="s">
        <v>2</v>
      </c>
      <c r="B5" s="10">
        <v>7132</v>
      </c>
      <c r="C5" s="10">
        <v>7995</v>
      </c>
      <c r="D5" s="10">
        <v>8586</v>
      </c>
      <c r="E5" s="10">
        <v>8106</v>
      </c>
      <c r="F5" s="10">
        <v>8946</v>
      </c>
      <c r="G5" s="10">
        <v>9150</v>
      </c>
      <c r="H5" s="11">
        <v>8799</v>
      </c>
      <c r="I5" s="18">
        <v>7116</v>
      </c>
      <c r="J5" s="22">
        <f t="shared" ref="J5:J18" si="1">((I5-B5)/B5)*100</f>
        <v>-0.2243409983174425</v>
      </c>
      <c r="K5" s="23">
        <f t="shared" ref="K5:K18" si="2">((I5-H5)/H5)*100</f>
        <v>-19.127173542448006</v>
      </c>
      <c r="L5" s="5"/>
    </row>
    <row r="6" spans="1:12">
      <c r="A6" s="2" t="s">
        <v>3</v>
      </c>
      <c r="B6" s="11">
        <v>18547</v>
      </c>
      <c r="C6" s="11">
        <v>27063</v>
      </c>
      <c r="D6" s="11">
        <v>29850</v>
      </c>
      <c r="E6" s="11">
        <v>31353</v>
      </c>
      <c r="F6" s="11">
        <v>28842</v>
      </c>
      <c r="G6" s="11">
        <v>27360</v>
      </c>
      <c r="H6" s="11">
        <v>28398</v>
      </c>
      <c r="I6" s="18">
        <v>27534</v>
      </c>
      <c r="J6" s="22">
        <f t="shared" si="1"/>
        <v>48.45527578584138</v>
      </c>
      <c r="K6" s="23">
        <f t="shared" si="2"/>
        <v>-3.0424677794210861</v>
      </c>
      <c r="L6" s="5"/>
    </row>
    <row r="7" spans="1:12">
      <c r="A7" s="2" t="s">
        <v>4</v>
      </c>
      <c r="B7" s="11">
        <v>3444</v>
      </c>
      <c r="C7" s="11">
        <v>3105</v>
      </c>
      <c r="D7" s="11">
        <v>3588</v>
      </c>
      <c r="E7" s="11">
        <v>3663</v>
      </c>
      <c r="F7" s="11">
        <v>3282</v>
      </c>
      <c r="G7" s="11">
        <v>3681</v>
      </c>
      <c r="H7" s="11">
        <v>3936</v>
      </c>
      <c r="I7" s="18">
        <v>4332</v>
      </c>
      <c r="J7" s="22">
        <f t="shared" si="1"/>
        <v>25.78397212543554</v>
      </c>
      <c r="K7" s="23">
        <f t="shared" si="2"/>
        <v>10.060975609756099</v>
      </c>
      <c r="L7" s="5"/>
    </row>
    <row r="8" spans="1:12">
      <c r="A8" s="1" t="s">
        <v>5</v>
      </c>
      <c r="B8" s="12">
        <v>11632</v>
      </c>
      <c r="C8" s="12">
        <v>12579</v>
      </c>
      <c r="D8" s="12">
        <v>12870</v>
      </c>
      <c r="E8" s="12">
        <v>12282</v>
      </c>
      <c r="F8" s="12">
        <v>11997</v>
      </c>
      <c r="G8" s="11">
        <v>10986</v>
      </c>
      <c r="H8" s="11">
        <f>H4-H5-H6-H7</f>
        <v>9639</v>
      </c>
      <c r="I8" s="18">
        <v>9939</v>
      </c>
      <c r="J8" s="26">
        <f t="shared" si="1"/>
        <v>-14.554676753782669</v>
      </c>
      <c r="K8" s="27">
        <f t="shared" si="2"/>
        <v>3.1123560535325239</v>
      </c>
      <c r="L8" s="5"/>
    </row>
    <row r="9" spans="1:12">
      <c r="A9" s="4" t="s">
        <v>6</v>
      </c>
      <c r="B9" s="9">
        <f>SUM(B10:B13)</f>
        <v>30232</v>
      </c>
      <c r="C9" s="9">
        <f t="shared" ref="C9:F9" si="3">SUM(C10:C13)</f>
        <v>31203</v>
      </c>
      <c r="D9" s="9">
        <f t="shared" si="3"/>
        <v>35250</v>
      </c>
      <c r="E9" s="9">
        <f t="shared" si="3"/>
        <v>36777</v>
      </c>
      <c r="F9" s="9">
        <f t="shared" si="3"/>
        <v>36591</v>
      </c>
      <c r="G9" s="9">
        <f>SUM(G10:G13)</f>
        <v>37050</v>
      </c>
      <c r="H9" s="9">
        <f>SUM(H10:H13)</f>
        <v>36798</v>
      </c>
      <c r="I9" s="28">
        <v>37167</v>
      </c>
      <c r="J9" s="17">
        <f t="shared" si="1"/>
        <v>22.939269648055042</v>
      </c>
      <c r="K9" s="21">
        <f t="shared" si="2"/>
        <v>1.0027718897766182</v>
      </c>
      <c r="L9" s="5"/>
    </row>
    <row r="10" spans="1:12">
      <c r="A10" s="2" t="s">
        <v>7</v>
      </c>
      <c r="B10" s="11">
        <v>7944</v>
      </c>
      <c r="C10" s="11">
        <v>7827</v>
      </c>
      <c r="D10" s="11">
        <v>9240</v>
      </c>
      <c r="E10" s="11">
        <v>9966</v>
      </c>
      <c r="F10" s="11">
        <v>10071</v>
      </c>
      <c r="G10" s="11">
        <v>10374</v>
      </c>
      <c r="H10" s="11">
        <v>10611</v>
      </c>
      <c r="I10" s="18">
        <v>11073</v>
      </c>
      <c r="J10" s="22">
        <f t="shared" si="1"/>
        <v>39.388217522658607</v>
      </c>
      <c r="K10" s="23">
        <f t="shared" si="2"/>
        <v>4.3539722929035909</v>
      </c>
      <c r="L10" s="5"/>
    </row>
    <row r="11" spans="1:12">
      <c r="A11" s="2" t="s">
        <v>8</v>
      </c>
      <c r="B11" s="11">
        <v>1727</v>
      </c>
      <c r="C11" s="11">
        <v>1848</v>
      </c>
      <c r="D11" s="11">
        <v>2085</v>
      </c>
      <c r="E11" s="11">
        <v>2049</v>
      </c>
      <c r="F11" s="11">
        <v>1782</v>
      </c>
      <c r="G11" s="11">
        <v>2292</v>
      </c>
      <c r="H11" s="11">
        <v>2649</v>
      </c>
      <c r="I11" s="18">
        <v>2898</v>
      </c>
      <c r="J11" s="22">
        <f t="shared" si="1"/>
        <v>67.805442964678633</v>
      </c>
      <c r="K11" s="23">
        <f t="shared" si="2"/>
        <v>9.3997734994337492</v>
      </c>
      <c r="L11" s="7"/>
    </row>
    <row r="12" spans="1:12">
      <c r="A12" s="2" t="s">
        <v>9</v>
      </c>
      <c r="B12" s="11">
        <v>19085</v>
      </c>
      <c r="C12" s="11">
        <v>19659</v>
      </c>
      <c r="D12" s="11">
        <v>22236</v>
      </c>
      <c r="E12" s="11">
        <v>22674</v>
      </c>
      <c r="F12" s="11">
        <v>22749</v>
      </c>
      <c r="G12" s="11">
        <v>22260</v>
      </c>
      <c r="H12" s="11">
        <v>21450</v>
      </c>
      <c r="I12" s="18">
        <v>20847</v>
      </c>
      <c r="J12" s="22">
        <f t="shared" si="1"/>
        <v>9.2323814514016238</v>
      </c>
      <c r="K12" s="23">
        <f t="shared" si="2"/>
        <v>-2.8111888111888113</v>
      </c>
      <c r="L12" s="6"/>
    </row>
    <row r="13" spans="1:12">
      <c r="A13" s="1" t="s">
        <v>10</v>
      </c>
      <c r="B13" s="12">
        <v>1476</v>
      </c>
      <c r="C13" s="12">
        <v>1869</v>
      </c>
      <c r="D13" s="12">
        <v>1689</v>
      </c>
      <c r="E13" s="12">
        <v>2088</v>
      </c>
      <c r="F13" s="12">
        <v>1989</v>
      </c>
      <c r="G13" s="12">
        <v>2124</v>
      </c>
      <c r="H13" s="11">
        <v>2088</v>
      </c>
      <c r="I13" s="18">
        <v>2349</v>
      </c>
      <c r="J13" s="26">
        <f t="shared" si="1"/>
        <v>59.146341463414629</v>
      </c>
      <c r="K13" s="27">
        <f t="shared" si="2"/>
        <v>12.5</v>
      </c>
      <c r="L13" s="5"/>
    </row>
    <row r="14" spans="1:12">
      <c r="A14" s="4" t="s">
        <v>11</v>
      </c>
      <c r="B14" s="9">
        <f>SUM(B15,B17,B16)</f>
        <v>12963</v>
      </c>
      <c r="C14" s="9">
        <f t="shared" ref="C14:F14" si="4">SUM(C15,C17,C16)</f>
        <v>11409</v>
      </c>
      <c r="D14" s="9">
        <f t="shared" si="4"/>
        <v>12015</v>
      </c>
      <c r="E14" s="9">
        <f t="shared" si="4"/>
        <v>10806</v>
      </c>
      <c r="F14" s="9">
        <f t="shared" si="4"/>
        <v>10863</v>
      </c>
      <c r="G14" s="9">
        <f>SUM(G15,G17,G16)</f>
        <v>10509</v>
      </c>
      <c r="H14" s="9">
        <f>SUM(H15,H17,H16)</f>
        <v>10260</v>
      </c>
      <c r="I14" s="28">
        <v>10029</v>
      </c>
      <c r="J14" s="17">
        <f t="shared" si="1"/>
        <v>-22.633649618143949</v>
      </c>
      <c r="K14" s="21">
        <f t="shared" si="2"/>
        <v>-2.2514619883040936</v>
      </c>
      <c r="L14" s="5"/>
    </row>
    <row r="15" spans="1:12">
      <c r="A15" s="2" t="s">
        <v>14</v>
      </c>
      <c r="B15" s="11">
        <v>2524</v>
      </c>
      <c r="C15" s="11">
        <v>2496</v>
      </c>
      <c r="D15" s="11">
        <v>2502</v>
      </c>
      <c r="E15" s="11">
        <v>2505</v>
      </c>
      <c r="F15" s="11">
        <v>2565</v>
      </c>
      <c r="G15" s="11">
        <v>2565</v>
      </c>
      <c r="H15" s="11">
        <v>2616</v>
      </c>
      <c r="I15" s="18">
        <v>2667</v>
      </c>
      <c r="J15" s="22">
        <f t="shared" si="1"/>
        <v>5.6656101426307446</v>
      </c>
      <c r="K15" s="23">
        <f t="shared" si="2"/>
        <v>1.9495412844036699</v>
      </c>
      <c r="L15" s="5"/>
    </row>
    <row r="16" spans="1:12">
      <c r="A16" s="2" t="s">
        <v>13</v>
      </c>
      <c r="B16" s="11">
        <v>896</v>
      </c>
      <c r="C16" s="11">
        <v>705</v>
      </c>
      <c r="D16" s="11">
        <v>591</v>
      </c>
      <c r="E16" s="11">
        <v>504</v>
      </c>
      <c r="F16" s="11">
        <v>612</v>
      </c>
      <c r="G16" s="11">
        <v>570</v>
      </c>
      <c r="H16" s="11">
        <v>570</v>
      </c>
      <c r="I16" s="18">
        <v>354</v>
      </c>
      <c r="J16" s="22">
        <f t="shared" si="1"/>
        <v>-60.491071428571431</v>
      </c>
      <c r="K16" s="23">
        <f t="shared" si="2"/>
        <v>-37.894736842105267</v>
      </c>
      <c r="L16" s="5"/>
    </row>
    <row r="17" spans="1:12">
      <c r="A17" s="1" t="s">
        <v>12</v>
      </c>
      <c r="B17" s="12">
        <v>9543</v>
      </c>
      <c r="C17" s="12">
        <v>8208</v>
      </c>
      <c r="D17" s="12">
        <v>8922</v>
      </c>
      <c r="E17" s="12">
        <v>7797</v>
      </c>
      <c r="F17" s="12">
        <v>7686</v>
      </c>
      <c r="G17" s="12">
        <v>7374</v>
      </c>
      <c r="H17" s="12">
        <v>7074</v>
      </c>
      <c r="I17" s="19">
        <v>7008</v>
      </c>
      <c r="J17" s="26">
        <f t="shared" si="1"/>
        <v>-26.563973593209685</v>
      </c>
      <c r="K17" s="27">
        <f t="shared" si="2"/>
        <v>-0.93299406276505514</v>
      </c>
      <c r="L17" s="5"/>
    </row>
    <row r="18" spans="1:12">
      <c r="A18" s="4" t="s">
        <v>0</v>
      </c>
      <c r="B18" s="9">
        <f>SUM(B4,B9,B14)</f>
        <v>83950</v>
      </c>
      <c r="C18" s="9">
        <f t="shared" ref="C18:F18" si="5">SUM(C4,C9,C14)</f>
        <v>93354</v>
      </c>
      <c r="D18" s="9">
        <f t="shared" si="5"/>
        <v>102159</v>
      </c>
      <c r="E18" s="9">
        <f t="shared" si="5"/>
        <v>102987</v>
      </c>
      <c r="F18" s="9">
        <f t="shared" si="5"/>
        <v>100521</v>
      </c>
      <c r="G18" s="13">
        <f>SUM(G4,G9,G14)</f>
        <v>98736</v>
      </c>
      <c r="H18" s="13">
        <v>97827</v>
      </c>
      <c r="I18" s="20">
        <v>96117</v>
      </c>
      <c r="J18" s="24">
        <f t="shared" si="1"/>
        <v>14.493150684931507</v>
      </c>
      <c r="K18" s="25">
        <f t="shared" si="2"/>
        <v>-1.7479836854856021</v>
      </c>
      <c r="L18" s="6"/>
    </row>
    <row r="19" spans="1:12" ht="34.950000000000003" customHeight="1">
      <c r="A19" s="34" t="s">
        <v>16</v>
      </c>
      <c r="B19" s="35"/>
      <c r="C19" s="35"/>
      <c r="D19" s="35"/>
      <c r="E19" s="35"/>
      <c r="F19" s="35"/>
      <c r="G19" s="35"/>
      <c r="H19" s="35"/>
      <c r="I19" s="35"/>
      <c r="J19" s="36"/>
      <c r="K19" s="36"/>
    </row>
    <row r="20" spans="1:12">
      <c r="A20" s="8"/>
    </row>
    <row r="21" spans="1:12">
      <c r="A21" s="8"/>
      <c r="I21" s="14"/>
    </row>
  </sheetData>
  <mergeCells count="12">
    <mergeCell ref="A1:K1"/>
    <mergeCell ref="A19:K19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B4.4-3</vt:lpstr>
      <vt:lpstr>'Tabelle B4.4-3'!Druckbereich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Friedrich, Michael</cp:lastModifiedBy>
  <cp:lastPrinted>2017-11-21T12:50:31Z</cp:lastPrinted>
  <dcterms:created xsi:type="dcterms:W3CDTF">2016-03-02T16:57:04Z</dcterms:created>
  <dcterms:modified xsi:type="dcterms:W3CDTF">2018-01-09T14:30:07Z</dcterms:modified>
</cp:coreProperties>
</file>