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7 Gliederung, Beiträge, PDF, Versand, Info Mitarbeiter\4 Fertige Beiträge NACH LEKTORAT einsch. Literatur, Stichworte, Abkürzungen 2017\B4.4\"/>
    </mc:Choice>
  </mc:AlternateContent>
  <bookViews>
    <workbookView xWindow="120" yWindow="30" windowWidth="18915" windowHeight="11310"/>
  </bookViews>
  <sheets>
    <sheet name="Tabelle B4.4-3" sheetId="2" r:id="rId1"/>
  </sheets>
  <definedNames>
    <definedName name="_xlnm.Print_Area" localSheetId="0">'Tabelle B4.4-3'!$A$1:$J$19</definedName>
  </definedNames>
  <calcPr calcId="162913"/>
</workbook>
</file>

<file path=xl/calcChain.xml><?xml version="1.0" encoding="utf-8"?>
<calcChain xmlns="http://schemas.openxmlformats.org/spreadsheetml/2006/main">
  <c r="J5" i="2" l="1"/>
  <c r="J6" i="2"/>
  <c r="J7" i="2"/>
  <c r="J10" i="2"/>
  <c r="J11" i="2"/>
  <c r="J12" i="2"/>
  <c r="J13" i="2"/>
  <c r="J15" i="2"/>
  <c r="J16" i="2"/>
  <c r="J17" i="2"/>
  <c r="I5" i="2"/>
  <c r="I6" i="2"/>
  <c r="I7" i="2"/>
  <c r="I10" i="2"/>
  <c r="I11" i="2"/>
  <c r="I12" i="2"/>
  <c r="I13" i="2"/>
  <c r="I15" i="2"/>
  <c r="I16" i="2"/>
  <c r="I17" i="2"/>
  <c r="H8" i="2" l="1"/>
  <c r="H14" i="2"/>
  <c r="H9" i="2"/>
  <c r="I8" i="2" l="1"/>
  <c r="J8" i="2"/>
  <c r="C14" i="2"/>
  <c r="D14" i="2"/>
  <c r="E14" i="2"/>
  <c r="F14" i="2"/>
  <c r="C9" i="2"/>
  <c r="D9" i="2"/>
  <c r="E9" i="2"/>
  <c r="F9" i="2"/>
  <c r="E4" i="2"/>
  <c r="E18" i="2" s="1"/>
  <c r="F4" i="2"/>
  <c r="D4" i="2"/>
  <c r="C4" i="2"/>
  <c r="B14" i="2"/>
  <c r="I14" i="2" s="1"/>
  <c r="B9" i="2"/>
  <c r="I9" i="2" s="1"/>
  <c r="B4" i="2"/>
  <c r="I4" i="2" s="1"/>
  <c r="G14" i="2"/>
  <c r="J14" i="2" s="1"/>
  <c r="G9" i="2"/>
  <c r="J9" i="2" s="1"/>
  <c r="G4" i="2"/>
  <c r="J4" i="2" s="1"/>
  <c r="F18" i="2" l="1"/>
  <c r="G18" i="2"/>
  <c r="J18" i="2" s="1"/>
  <c r="C18" i="2"/>
  <c r="B18" i="2"/>
  <c r="I18" i="2" s="1"/>
  <c r="D18" i="2"/>
</calcChain>
</file>

<file path=xl/sharedStrings.xml><?xml version="1.0" encoding="utf-8"?>
<sst xmlns="http://schemas.openxmlformats.org/spreadsheetml/2006/main" count="20" uniqueCount="20">
  <si>
    <t xml:space="preserve">Insgesamt </t>
  </si>
  <si>
    <t>Kaufmännische Fortbildungsprüfungen</t>
  </si>
  <si>
    <t>Fachkaufmann/Fachkauffrau</t>
  </si>
  <si>
    <t>Fachwirt/Fachwirtin</t>
  </si>
  <si>
    <t>Betriebswirt/Betriebswirtin</t>
  </si>
  <si>
    <t>Sonstige kaufmännische Fortbildungsprüfungen</t>
  </si>
  <si>
    <t>Meisterprüfungen</t>
  </si>
  <si>
    <t>Industriemeister/Industriemeisterin</t>
  </si>
  <si>
    <t>Fachmeister/Fachmeisterin</t>
  </si>
  <si>
    <t>Handwerksmeister/Handwerksmeisterin</t>
  </si>
  <si>
    <t>Sonstige Meisterprüfungen</t>
  </si>
  <si>
    <t>Sonstige Fortbildungsprüfungen</t>
  </si>
  <si>
    <t>Sonstige gewerblich-technische Fortbildungsprüfungen</t>
  </si>
  <si>
    <t xml:space="preserve">Andere Fortbildungsprüfungen in Dienstleistungsberufen </t>
  </si>
  <si>
    <t>Fachhelfer/-in im Gesundheitswesen</t>
  </si>
  <si>
    <t xml:space="preserve">Prozentuale  Veränderung </t>
  </si>
  <si>
    <t xml:space="preserve"> 2015 zu 2009</t>
  </si>
  <si>
    <t xml:space="preserve"> 2015 zu 2014</t>
  </si>
  <si>
    <t>Tabelle B4.4-3: Teilnehmer/-innen mit bestandener Fortbildungsprüfung nach BBiG/ HwO 2009 bis 2015 nach Fachrichtungen</t>
  </si>
  <si>
    <t>Quelle: Statistisches Bundesamt, Fachserie 11, Reihe 3; Berechnungen des Bundesinstituts für Berufsbildung. Aus Datenschutzgründen sind alle Daten (Absolutwerte) jeweils auf ein Vielfaches von 3 gerundet; der Insgesamtwert kann deshalb von der Summe der Einzelwerte abweichen.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</si>
</sst>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 ###\ ##0;\-#\ ###\ ##0;&quot;–&quot;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7"/>
      <name val="MetaNormalLF-Roman"/>
      <family val="2"/>
    </font>
    <font>
      <sz val="10"/>
      <color indexed="8"/>
      <name val="Arial"/>
      <family val="2"/>
    </font>
    <font>
      <b/>
      <sz val="7"/>
      <name val="MetaNormalLF-Roman"/>
      <family val="2"/>
    </font>
    <font>
      <sz val="10"/>
      <color indexed="8"/>
      <name val="MS Sans Serif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7" fillId="0" borderId="0"/>
  </cellStyleXfs>
  <cellXfs count="38">
    <xf numFmtId="0" fontId="0" fillId="0" borderId="0" xfId="0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Border="1"/>
    <xf numFmtId="165" fontId="6" fillId="0" borderId="0" xfId="2" applyNumberFormat="1" applyFont="1" applyFill="1" applyBorder="1" applyAlignment="1">
      <alignment horizontal="right" wrapText="1"/>
    </xf>
    <xf numFmtId="165" fontId="4" fillId="0" borderId="0" xfId="2" applyNumberFormat="1" applyFont="1" applyFill="1" applyBorder="1" applyAlignment="1">
      <alignment horizontal="right" wrapText="1"/>
    </xf>
    <xf numFmtId="0" fontId="2" fillId="0" borderId="2" xfId="0" applyFont="1" applyBorder="1"/>
    <xf numFmtId="0" fontId="1" fillId="0" borderId="1" xfId="0" applyFont="1" applyBorder="1"/>
    <xf numFmtId="0" fontId="1" fillId="0" borderId="1" xfId="0" applyFont="1" applyFill="1" applyBorder="1" applyAlignment="1">
      <alignment horizontal="right" indent="1"/>
    </xf>
    <xf numFmtId="165" fontId="4" fillId="0" borderId="0" xfId="3" applyNumberFormat="1" applyFont="1" applyFill="1" applyBorder="1"/>
    <xf numFmtId="165" fontId="6" fillId="0" borderId="0" xfId="3" applyNumberFormat="1" applyFont="1" applyFill="1" applyBorder="1" applyAlignment="1"/>
    <xf numFmtId="165" fontId="0" fillId="0" borderId="0" xfId="0" applyNumberFormat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right" indent="3"/>
    </xf>
    <xf numFmtId="164" fontId="2" fillId="2" borderId="2" xfId="0" applyNumberFormat="1" applyFont="1" applyFill="1" applyBorder="1" applyAlignment="1">
      <alignment horizontal="right" indent="3"/>
    </xf>
    <xf numFmtId="164" fontId="2" fillId="2" borderId="4" xfId="0" applyNumberFormat="1" applyFont="1" applyFill="1" applyBorder="1" applyAlignment="1">
      <alignment horizontal="right" indent="3"/>
    </xf>
    <xf numFmtId="164" fontId="2" fillId="2" borderId="3" xfId="0" applyNumberFormat="1" applyFont="1" applyFill="1" applyBorder="1" applyAlignment="1">
      <alignment horizontal="right" indent="3"/>
    </xf>
    <xf numFmtId="164" fontId="1" fillId="2" borderId="1" xfId="0" applyNumberFormat="1" applyFont="1" applyFill="1" applyBorder="1" applyAlignment="1">
      <alignment horizontal="right" indent="3"/>
    </xf>
    <xf numFmtId="164" fontId="1" fillId="2" borderId="4" xfId="0" applyNumberFormat="1" applyFont="1" applyFill="1" applyBorder="1" applyAlignment="1">
      <alignment horizontal="right" indent="3"/>
    </xf>
    <xf numFmtId="164" fontId="1" fillId="2" borderId="3" xfId="0" applyNumberFormat="1" applyFont="1" applyFill="1" applyBorder="1" applyAlignment="1">
      <alignment horizontal="right" indent="3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/>
    <xf numFmtId="3" fontId="1" fillId="0" borderId="1" xfId="0" applyNumberFormat="1" applyFont="1" applyFill="1" applyBorder="1" applyAlignment="1">
      <alignment horizontal="right" indent="1"/>
    </xf>
    <xf numFmtId="3" fontId="2" fillId="0" borderId="2" xfId="0" applyNumberFormat="1" applyFont="1" applyFill="1" applyBorder="1" applyAlignment="1">
      <alignment horizontal="right" indent="1"/>
    </xf>
    <xf numFmtId="3" fontId="2" fillId="0" borderId="4" xfId="0" applyNumberFormat="1" applyFont="1" applyFill="1" applyBorder="1" applyAlignment="1">
      <alignment horizontal="right" indent="1"/>
    </xf>
    <xf numFmtId="3" fontId="2" fillId="0" borderId="3" xfId="0" applyNumberFormat="1" applyFont="1" applyFill="1" applyBorder="1" applyAlignment="1">
      <alignment horizontal="right" indent="1"/>
    </xf>
    <xf numFmtId="3" fontId="1" fillId="0" borderId="2" xfId="0" applyNumberFormat="1" applyFont="1" applyFill="1" applyBorder="1" applyAlignment="1">
      <alignment horizontal="right" indent="1"/>
    </xf>
    <xf numFmtId="3" fontId="1" fillId="0" borderId="3" xfId="0" applyNumberFormat="1" applyFont="1" applyFill="1" applyBorder="1" applyAlignment="1">
      <alignment horizontal="right" indent="1"/>
    </xf>
    <xf numFmtId="0" fontId="1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2" fontId="2" fillId="0" borderId="5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/>
  </cellXfs>
  <cellStyles count="4">
    <cellStyle name="Standard" xfId="0" builtinId="0"/>
    <cellStyle name="Standard 2" xfId="1"/>
    <cellStyle name="Standard_A_Tabelle_05" xfId="2"/>
    <cellStyle name="Standard_Formeln für Tabell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B4" sqref="B4:H18"/>
    </sheetView>
  </sheetViews>
  <sheetFormatPr baseColWidth="10" defaultRowHeight="15" x14ac:dyDescent="0.25"/>
  <cols>
    <col min="1" max="1" width="47.28515625" customWidth="1"/>
    <col min="2" max="8" width="8.7109375" customWidth="1"/>
    <col min="9" max="9" width="13.140625" style="13" customWidth="1"/>
    <col min="10" max="10" width="12.7109375" customWidth="1"/>
  </cols>
  <sheetData>
    <row r="1" spans="1:13" x14ac:dyDescent="0.25">
      <c r="A1" s="32" t="s">
        <v>18</v>
      </c>
      <c r="B1" s="33"/>
      <c r="C1" s="33"/>
      <c r="D1" s="33"/>
      <c r="E1" s="33"/>
      <c r="F1" s="33"/>
      <c r="G1" s="33"/>
      <c r="H1" s="33"/>
      <c r="I1" s="33"/>
      <c r="J1" s="23"/>
    </row>
    <row r="2" spans="1:13" ht="20.25" customHeight="1" x14ac:dyDescent="0.25">
      <c r="A2" s="24"/>
      <c r="B2" s="25"/>
      <c r="C2" s="25"/>
      <c r="D2" s="25"/>
      <c r="E2" s="25"/>
      <c r="F2" s="25"/>
      <c r="G2" s="25"/>
      <c r="H2" s="25"/>
      <c r="I2" s="34" t="s">
        <v>15</v>
      </c>
      <c r="J2" s="34"/>
    </row>
    <row r="3" spans="1:13" ht="26.25" x14ac:dyDescent="0.25">
      <c r="A3" s="1"/>
      <c r="B3" s="9">
        <v>2009</v>
      </c>
      <c r="C3" s="9">
        <v>2010</v>
      </c>
      <c r="D3" s="9">
        <v>2011</v>
      </c>
      <c r="E3" s="9">
        <v>2012</v>
      </c>
      <c r="F3" s="9">
        <v>2013</v>
      </c>
      <c r="G3" s="9">
        <v>2014</v>
      </c>
      <c r="H3" s="9">
        <v>2015</v>
      </c>
      <c r="I3" s="14" t="s">
        <v>16</v>
      </c>
      <c r="J3" s="14" t="s">
        <v>17</v>
      </c>
    </row>
    <row r="4" spans="1:13" x14ac:dyDescent="0.25">
      <c r="A4" s="8" t="s">
        <v>1</v>
      </c>
      <c r="B4" s="26">
        <f>SUM(B5:B8)</f>
        <v>40755</v>
      </c>
      <c r="C4" s="26">
        <f>SUM(C5:C8)</f>
        <v>50742</v>
      </c>
      <c r="D4" s="26">
        <f>SUM(D5:D8)</f>
        <v>54894</v>
      </c>
      <c r="E4" s="26">
        <f t="shared" ref="E4:F4" si="0">SUM(E5:E8)</f>
        <v>55404</v>
      </c>
      <c r="F4" s="26">
        <f t="shared" si="0"/>
        <v>53067</v>
      </c>
      <c r="G4" s="26">
        <f>SUM(G5:G8)</f>
        <v>51177</v>
      </c>
      <c r="H4" s="26">
        <v>50772</v>
      </c>
      <c r="I4" s="15">
        <f>((H4-B4)/B4)*100</f>
        <v>24.578579315421418</v>
      </c>
      <c r="J4" s="15">
        <f>((H4-G4)/G4)*100</f>
        <v>-0.7913711237469957</v>
      </c>
      <c r="K4" s="11"/>
      <c r="L4" s="5"/>
      <c r="M4" s="5"/>
    </row>
    <row r="5" spans="1:13" x14ac:dyDescent="0.25">
      <c r="A5" s="7" t="s">
        <v>2</v>
      </c>
      <c r="B5" s="27">
        <v>7132</v>
      </c>
      <c r="C5" s="27">
        <v>7995</v>
      </c>
      <c r="D5" s="27">
        <v>8586</v>
      </c>
      <c r="E5" s="27">
        <v>8106</v>
      </c>
      <c r="F5" s="27">
        <v>8946</v>
      </c>
      <c r="G5" s="27">
        <v>9150</v>
      </c>
      <c r="H5" s="28">
        <v>8799</v>
      </c>
      <c r="I5" s="16">
        <f t="shared" ref="I5:I18" si="1">((H5-B5)/B5)*100</f>
        <v>23.373527762198542</v>
      </c>
      <c r="J5" s="16">
        <f t="shared" ref="J5:J18" si="2">((H5-G5)/G5)*100</f>
        <v>-3.8360655737704921</v>
      </c>
      <c r="K5" s="10"/>
      <c r="L5" s="6"/>
      <c r="M5" s="6"/>
    </row>
    <row r="6" spans="1:13" x14ac:dyDescent="0.25">
      <c r="A6" s="3" t="s">
        <v>3</v>
      </c>
      <c r="B6" s="28">
        <v>18547</v>
      </c>
      <c r="C6" s="28">
        <v>27063</v>
      </c>
      <c r="D6" s="28">
        <v>29850</v>
      </c>
      <c r="E6" s="28">
        <v>31353</v>
      </c>
      <c r="F6" s="28">
        <v>28842</v>
      </c>
      <c r="G6" s="28">
        <v>27360</v>
      </c>
      <c r="H6" s="28">
        <v>28398</v>
      </c>
      <c r="I6" s="17">
        <f t="shared" si="1"/>
        <v>53.113711112309268</v>
      </c>
      <c r="J6" s="17">
        <f t="shared" si="2"/>
        <v>3.7938596491228069</v>
      </c>
      <c r="K6" s="10"/>
      <c r="L6" s="6"/>
      <c r="M6" s="6"/>
    </row>
    <row r="7" spans="1:13" x14ac:dyDescent="0.25">
      <c r="A7" s="3" t="s">
        <v>4</v>
      </c>
      <c r="B7" s="28">
        <v>3444</v>
      </c>
      <c r="C7" s="28">
        <v>3105</v>
      </c>
      <c r="D7" s="28">
        <v>3588</v>
      </c>
      <c r="E7" s="28">
        <v>3663</v>
      </c>
      <c r="F7" s="28">
        <v>3282</v>
      </c>
      <c r="G7" s="28">
        <v>3681</v>
      </c>
      <c r="H7" s="28">
        <v>3936</v>
      </c>
      <c r="I7" s="17">
        <f t="shared" si="1"/>
        <v>14.285714285714285</v>
      </c>
      <c r="J7" s="17">
        <f t="shared" si="2"/>
        <v>6.9274653626731864</v>
      </c>
      <c r="K7" s="10"/>
      <c r="L7" s="10"/>
      <c r="M7" s="6"/>
    </row>
    <row r="8" spans="1:13" x14ac:dyDescent="0.25">
      <c r="A8" s="2" t="s">
        <v>5</v>
      </c>
      <c r="B8" s="29">
        <v>11632</v>
      </c>
      <c r="C8" s="29">
        <v>12579</v>
      </c>
      <c r="D8" s="29">
        <v>12870</v>
      </c>
      <c r="E8" s="29">
        <v>12282</v>
      </c>
      <c r="F8" s="29">
        <v>11997</v>
      </c>
      <c r="G8" s="28">
        <v>10986</v>
      </c>
      <c r="H8" s="28">
        <f>H4-H5-H6-H7</f>
        <v>9639</v>
      </c>
      <c r="I8" s="18">
        <f t="shared" si="1"/>
        <v>-17.133768913342504</v>
      </c>
      <c r="J8" s="18">
        <f t="shared" si="2"/>
        <v>-12.261059530311305</v>
      </c>
      <c r="K8" s="10"/>
      <c r="L8" s="10"/>
      <c r="M8" s="6"/>
    </row>
    <row r="9" spans="1:13" x14ac:dyDescent="0.25">
      <c r="A9" s="4" t="s">
        <v>6</v>
      </c>
      <c r="B9" s="30">
        <f>SUM(B10:B13)</f>
        <v>30232</v>
      </c>
      <c r="C9" s="30">
        <f t="shared" ref="C9:F9" si="3">SUM(C10:C13)</f>
        <v>31203</v>
      </c>
      <c r="D9" s="30">
        <f t="shared" si="3"/>
        <v>35250</v>
      </c>
      <c r="E9" s="30">
        <f t="shared" si="3"/>
        <v>36777</v>
      </c>
      <c r="F9" s="30">
        <f t="shared" si="3"/>
        <v>36591</v>
      </c>
      <c r="G9" s="30">
        <f>SUM(G10:G13)</f>
        <v>37050</v>
      </c>
      <c r="H9" s="30">
        <f>SUM(H10:H13)</f>
        <v>36798</v>
      </c>
      <c r="I9" s="15">
        <f t="shared" si="1"/>
        <v>21.718708653082828</v>
      </c>
      <c r="J9" s="20">
        <f t="shared" si="2"/>
        <v>-0.68016194331983804</v>
      </c>
      <c r="K9" s="10"/>
      <c r="L9" s="10"/>
      <c r="M9" s="6"/>
    </row>
    <row r="10" spans="1:13" x14ac:dyDescent="0.25">
      <c r="A10" s="3" t="s">
        <v>7</v>
      </c>
      <c r="B10" s="28">
        <v>7944</v>
      </c>
      <c r="C10" s="28">
        <v>7827</v>
      </c>
      <c r="D10" s="28">
        <v>9240</v>
      </c>
      <c r="E10" s="28">
        <v>9966</v>
      </c>
      <c r="F10" s="28">
        <v>10071</v>
      </c>
      <c r="G10" s="28">
        <v>10374</v>
      </c>
      <c r="H10" s="28">
        <v>10611</v>
      </c>
      <c r="I10" s="17">
        <f t="shared" si="1"/>
        <v>33.572507552870093</v>
      </c>
      <c r="J10" s="17">
        <f t="shared" si="2"/>
        <v>2.2845575477154423</v>
      </c>
      <c r="K10" s="10"/>
      <c r="L10" s="10"/>
      <c r="M10" s="10"/>
    </row>
    <row r="11" spans="1:13" x14ac:dyDescent="0.25">
      <c r="A11" s="3" t="s">
        <v>8</v>
      </c>
      <c r="B11" s="28">
        <v>1727</v>
      </c>
      <c r="C11" s="28">
        <v>1848</v>
      </c>
      <c r="D11" s="28">
        <v>2085</v>
      </c>
      <c r="E11" s="28">
        <v>2049</v>
      </c>
      <c r="F11" s="28">
        <v>1782</v>
      </c>
      <c r="G11" s="28">
        <v>2292</v>
      </c>
      <c r="H11" s="28">
        <v>2649</v>
      </c>
      <c r="I11" s="17">
        <f t="shared" si="1"/>
        <v>53.387376954255942</v>
      </c>
      <c r="J11" s="17">
        <f t="shared" si="2"/>
        <v>15.575916230366493</v>
      </c>
      <c r="K11" s="12"/>
      <c r="L11" s="12"/>
      <c r="M11" s="12"/>
    </row>
    <row r="12" spans="1:13" x14ac:dyDescent="0.25">
      <c r="A12" s="3" t="s">
        <v>9</v>
      </c>
      <c r="B12" s="28">
        <v>19085</v>
      </c>
      <c r="C12" s="28">
        <v>19659</v>
      </c>
      <c r="D12" s="28">
        <v>22236</v>
      </c>
      <c r="E12" s="28">
        <v>22674</v>
      </c>
      <c r="F12" s="28">
        <v>22749</v>
      </c>
      <c r="G12" s="28">
        <v>22260</v>
      </c>
      <c r="H12" s="28">
        <v>21450</v>
      </c>
      <c r="I12" s="17">
        <f t="shared" si="1"/>
        <v>12.39193083573487</v>
      </c>
      <c r="J12" s="17">
        <f t="shared" si="2"/>
        <v>-3.6388140161725069</v>
      </c>
      <c r="K12" s="11"/>
      <c r="L12" s="11"/>
      <c r="M12" s="11"/>
    </row>
    <row r="13" spans="1:13" x14ac:dyDescent="0.25">
      <c r="A13" s="2" t="s">
        <v>10</v>
      </c>
      <c r="B13" s="29">
        <v>1476</v>
      </c>
      <c r="C13" s="29">
        <v>1869</v>
      </c>
      <c r="D13" s="29">
        <v>1689</v>
      </c>
      <c r="E13" s="29">
        <v>2088</v>
      </c>
      <c r="F13" s="29">
        <v>1989</v>
      </c>
      <c r="G13" s="29">
        <v>2124</v>
      </c>
      <c r="H13" s="28">
        <v>2088</v>
      </c>
      <c r="I13" s="18">
        <f t="shared" si="1"/>
        <v>41.463414634146339</v>
      </c>
      <c r="J13" s="18">
        <f t="shared" si="2"/>
        <v>-1.6949152542372881</v>
      </c>
      <c r="K13" s="10"/>
      <c r="L13" s="10"/>
      <c r="M13" s="10"/>
    </row>
    <row r="14" spans="1:13" x14ac:dyDescent="0.25">
      <c r="A14" s="4" t="s">
        <v>11</v>
      </c>
      <c r="B14" s="30">
        <f>SUM(B15,B17,B16)</f>
        <v>12963</v>
      </c>
      <c r="C14" s="30">
        <f t="shared" ref="C14:F14" si="4">SUM(C15,C17,C16)</f>
        <v>11409</v>
      </c>
      <c r="D14" s="30">
        <f t="shared" si="4"/>
        <v>12015</v>
      </c>
      <c r="E14" s="30">
        <f t="shared" si="4"/>
        <v>10806</v>
      </c>
      <c r="F14" s="30">
        <f t="shared" si="4"/>
        <v>10863</v>
      </c>
      <c r="G14" s="30">
        <f>SUM(G15,G17,G16)</f>
        <v>10509</v>
      </c>
      <c r="H14" s="30">
        <f>SUM(H15,H17,H16)</f>
        <v>10260</v>
      </c>
      <c r="I14" s="15">
        <f t="shared" si="1"/>
        <v>-20.851654709557973</v>
      </c>
      <c r="J14" s="20">
        <f t="shared" si="2"/>
        <v>-2.3693976591493007</v>
      </c>
      <c r="K14" s="10"/>
      <c r="L14" s="10"/>
      <c r="M14" s="10"/>
    </row>
    <row r="15" spans="1:13" x14ac:dyDescent="0.25">
      <c r="A15" s="3" t="s">
        <v>14</v>
      </c>
      <c r="B15" s="28">
        <v>2524</v>
      </c>
      <c r="C15" s="28">
        <v>2496</v>
      </c>
      <c r="D15" s="28">
        <v>2502</v>
      </c>
      <c r="E15" s="28">
        <v>2505</v>
      </c>
      <c r="F15" s="28">
        <v>2565</v>
      </c>
      <c r="G15" s="28">
        <v>2565</v>
      </c>
      <c r="H15" s="28">
        <v>2616</v>
      </c>
      <c r="I15" s="17">
        <f t="shared" si="1"/>
        <v>3.6450079239302693</v>
      </c>
      <c r="J15" s="17">
        <f t="shared" si="2"/>
        <v>1.9883040935672516</v>
      </c>
      <c r="K15" s="10"/>
      <c r="L15" s="10"/>
      <c r="M15" s="10"/>
    </row>
    <row r="16" spans="1:13" x14ac:dyDescent="0.25">
      <c r="A16" s="3" t="s">
        <v>13</v>
      </c>
      <c r="B16" s="28">
        <v>896</v>
      </c>
      <c r="C16" s="28">
        <v>705</v>
      </c>
      <c r="D16" s="28">
        <v>591</v>
      </c>
      <c r="E16" s="28">
        <v>504</v>
      </c>
      <c r="F16" s="28">
        <v>612</v>
      </c>
      <c r="G16" s="28">
        <v>570</v>
      </c>
      <c r="H16" s="28">
        <v>570</v>
      </c>
      <c r="I16" s="17">
        <f t="shared" si="1"/>
        <v>-36.383928571428569</v>
      </c>
      <c r="J16" s="17">
        <f t="shared" si="2"/>
        <v>0</v>
      </c>
      <c r="K16" s="10"/>
      <c r="L16" s="10"/>
      <c r="M16" s="10"/>
    </row>
    <row r="17" spans="1:13" x14ac:dyDescent="0.25">
      <c r="A17" s="2" t="s">
        <v>12</v>
      </c>
      <c r="B17" s="29">
        <v>9543</v>
      </c>
      <c r="C17" s="29">
        <v>8208</v>
      </c>
      <c r="D17" s="29">
        <v>8922</v>
      </c>
      <c r="E17" s="29">
        <v>7797</v>
      </c>
      <c r="F17" s="29">
        <v>7686</v>
      </c>
      <c r="G17" s="29">
        <v>7374</v>
      </c>
      <c r="H17" s="29">
        <v>7074</v>
      </c>
      <c r="I17" s="18">
        <f t="shared" si="1"/>
        <v>-25.872367180132034</v>
      </c>
      <c r="J17" s="18">
        <f t="shared" si="2"/>
        <v>-4.068348250610252</v>
      </c>
      <c r="K17" s="10"/>
      <c r="L17" s="10"/>
      <c r="M17" s="10"/>
    </row>
    <row r="18" spans="1:13" x14ac:dyDescent="0.25">
      <c r="A18" s="8" t="s">
        <v>0</v>
      </c>
      <c r="B18" s="26">
        <f>SUM(B4,B9,B14)</f>
        <v>83950</v>
      </c>
      <c r="C18" s="26">
        <f t="shared" ref="C18:F18" si="5">SUM(C4,C9,C14)</f>
        <v>93354</v>
      </c>
      <c r="D18" s="26">
        <f t="shared" si="5"/>
        <v>102159</v>
      </c>
      <c r="E18" s="26">
        <f t="shared" si="5"/>
        <v>102987</v>
      </c>
      <c r="F18" s="26">
        <f t="shared" si="5"/>
        <v>100521</v>
      </c>
      <c r="G18" s="31">
        <f>SUM(G4,G9,G14)</f>
        <v>98736</v>
      </c>
      <c r="H18" s="31">
        <v>97827</v>
      </c>
      <c r="I18" s="19">
        <f t="shared" si="1"/>
        <v>16.530077427039906</v>
      </c>
      <c r="J18" s="21">
        <f t="shared" si="2"/>
        <v>-0.92063684978123483</v>
      </c>
      <c r="K18" s="11"/>
      <c r="L18" s="11"/>
      <c r="M18" s="11"/>
    </row>
    <row r="19" spans="1:13" ht="34.9" customHeight="1" x14ac:dyDescent="0.25">
      <c r="A19" s="35" t="s">
        <v>19</v>
      </c>
      <c r="B19" s="36"/>
      <c r="C19" s="36"/>
      <c r="D19" s="36"/>
      <c r="E19" s="36"/>
      <c r="F19" s="36"/>
      <c r="G19" s="36"/>
      <c r="H19" s="36"/>
      <c r="I19" s="37"/>
      <c r="J19" s="37"/>
    </row>
    <row r="20" spans="1:13" x14ac:dyDescent="0.25">
      <c r="A20" s="22"/>
    </row>
    <row r="21" spans="1:13" x14ac:dyDescent="0.25">
      <c r="A21" s="22"/>
    </row>
  </sheetData>
  <mergeCells count="3">
    <mergeCell ref="A1:I1"/>
    <mergeCell ref="I2:J2"/>
    <mergeCell ref="A19:J19"/>
  </mergeCells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B4.4-3</vt:lpstr>
      <vt:lpstr>'Tabelle B4.4-3'!Druckbereich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Dr. Anja</dc:creator>
  <cp:lastModifiedBy>Spilles, Petra</cp:lastModifiedBy>
  <cp:lastPrinted>2017-01-09T12:42:33Z</cp:lastPrinted>
  <dcterms:created xsi:type="dcterms:W3CDTF">2016-03-02T16:57:04Z</dcterms:created>
  <dcterms:modified xsi:type="dcterms:W3CDTF">2017-06-22T07:58:18Z</dcterms:modified>
</cp:coreProperties>
</file>