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1715" windowHeight="11820"/>
  </bookViews>
  <sheets>
    <sheet name="Schaubild A5.1-1" sheetId="1" r:id="rId1"/>
    <sheet name="Daten zum Schaubild A5.1-1" sheetId="4" r:id="rId2"/>
  </sheets>
  <definedNames>
    <definedName name="_xlnm.Print_Area" localSheetId="0">'Schaubild A5.1-1'!$A$1:$E$32</definedName>
  </definedNames>
  <calcPr calcId="145621" iterate="1" iterateCount="1" calcOnSave="0"/>
</workbook>
</file>

<file path=xl/calcChain.xml><?xml version="1.0" encoding="utf-8"?>
<calcChain xmlns="http://schemas.openxmlformats.org/spreadsheetml/2006/main">
  <c r="M6" i="4" l="1"/>
  <c r="M3" i="4"/>
  <c r="J22" i="4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3" i="4"/>
  <c r="J3" i="4" s="1"/>
  <c r="M8" i="4" l="1"/>
</calcChain>
</file>

<file path=xl/sharedStrings.xml><?xml version="1.0" encoding="utf-8"?>
<sst xmlns="http://schemas.openxmlformats.org/spreadsheetml/2006/main" count="58" uniqueCount="48">
  <si>
    <t>Bundesdurchschnitt</t>
  </si>
  <si>
    <t>Varianz</t>
  </si>
  <si>
    <t>19 % – 42%</t>
  </si>
  <si>
    <t>bis 26,3%</t>
  </si>
  <si>
    <t>unter Bundesdurchschnitt</t>
  </si>
  <si>
    <t>im Bundesdurchschnitt</t>
  </si>
  <si>
    <t>über Bundesdurchschnitt</t>
  </si>
  <si>
    <t>I</t>
  </si>
  <si>
    <t>I 01</t>
  </si>
  <si>
    <t>I 02</t>
  </si>
  <si>
    <t>I 03</t>
  </si>
  <si>
    <t>I 04</t>
  </si>
  <si>
    <t>I 05</t>
  </si>
  <si>
    <t>I 06</t>
  </si>
  <si>
    <t>Sektor
---
Konto</t>
  </si>
  <si>
    <t>Sektor: Berufsausbildung</t>
  </si>
  <si>
    <r>
      <t xml:space="preserve">Berufsausbildung im dualen System nach BBiG/HwO </t>
    </r>
    <r>
      <rPr>
        <vertAlign val="superscript"/>
        <sz val="10"/>
        <rFont val="MetaNormalLF-Roman"/>
        <family val="2"/>
      </rPr>
      <t>6</t>
    </r>
  </si>
  <si>
    <t>Schulische Berufsausbildung an Berufsfachschulen nach BBiG/HwO</t>
  </si>
  <si>
    <t>Schulische Berufsausbildung an Berufsfachschulen außerhalb BBiG/HwO nach Landesrecht</t>
  </si>
  <si>
    <r>
      <t xml:space="preserve">Schulische Berufsausbildung mit Erwerb einer HZB (doppelqualifizierend)  </t>
    </r>
    <r>
      <rPr>
        <vertAlign val="superscript"/>
        <sz val="10"/>
        <rFont val="MetaNormalLF-Roman"/>
        <family val="2"/>
      </rPr>
      <t>7</t>
    </r>
  </si>
  <si>
    <t>Schulische Berufsausbildung  im Gesundheits-, Erziehungs- und Sozialwesen nach Bundes- oder Landesrecht</t>
  </si>
  <si>
    <r>
      <t xml:space="preserve">Berufsausbildung in einem öffentlich-rechtlichen 
Ausbildungsverhältnis (Beamtenausbildung mittlerer Dienst) </t>
    </r>
    <r>
      <rPr>
        <vertAlign val="superscript"/>
        <sz val="10"/>
        <rFont val="MetaNormalLF-Roman"/>
        <family val="2"/>
      </rPr>
      <t>8</t>
    </r>
  </si>
  <si>
    <t>Deutschland</t>
  </si>
  <si>
    <t>Baden-Württemberg</t>
  </si>
  <si>
    <t>Bayern</t>
  </si>
  <si>
    <t>Berlin</t>
  </si>
  <si>
    <t>Brandenburg</t>
  </si>
  <si>
    <r>
      <t xml:space="preserve">Bremen </t>
    </r>
    <r>
      <rPr>
        <vertAlign val="superscript"/>
        <sz val="10"/>
        <rFont val="MetaNormalLF-Roman"/>
        <family val="2"/>
      </rPr>
      <t>1</t>
    </r>
  </si>
  <si>
    <t>Hamburg</t>
  </si>
  <si>
    <r>
      <t xml:space="preserve">Hessen </t>
    </r>
    <r>
      <rPr>
        <vertAlign val="superscript"/>
        <sz val="10"/>
        <rFont val="MetaNormalLF-Roman"/>
        <family val="2"/>
      </rPr>
      <t>2, 3</t>
    </r>
  </si>
  <si>
    <r>
      <t xml:space="preserve">Mecklenburg-Vorpom-
mern </t>
    </r>
    <r>
      <rPr>
        <vertAlign val="superscript"/>
        <sz val="10"/>
        <rFont val="MetaNormalLF-Roman"/>
        <family val="2"/>
      </rPr>
      <t>1, 4</t>
    </r>
  </si>
  <si>
    <r>
      <t xml:space="preserve">Nieder-sachsen </t>
    </r>
    <r>
      <rPr>
        <vertAlign val="superscript"/>
        <sz val="10"/>
        <rFont val="MetaNormalLF-Roman"/>
        <family val="2"/>
      </rPr>
      <t>1</t>
    </r>
  </si>
  <si>
    <r>
      <t xml:space="preserve">Nordrhein-Westfalen </t>
    </r>
    <r>
      <rPr>
        <vertAlign val="superscript"/>
        <sz val="10"/>
        <rFont val="MetaNormalLF-Roman"/>
        <family val="2"/>
      </rPr>
      <t>5</t>
    </r>
  </si>
  <si>
    <t>Rheinland-Pfalz</t>
  </si>
  <si>
    <t>Saarland</t>
  </si>
  <si>
    <r>
      <t xml:space="preserve">Sachsen </t>
    </r>
    <r>
      <rPr>
        <vertAlign val="superscript"/>
        <sz val="10"/>
        <rFont val="MetaNormalLF-Roman"/>
        <family val="2"/>
      </rPr>
      <t>4</t>
    </r>
  </si>
  <si>
    <t>Sachsen-Anhalt</t>
  </si>
  <si>
    <t>Schleswig-Holstein</t>
  </si>
  <si>
    <t>Thüringen</t>
  </si>
  <si>
    <t>Sum 02-05</t>
  </si>
  <si>
    <t>in %</t>
  </si>
  <si>
    <t>Schulberufe
absolut</t>
  </si>
  <si>
    <t>26,4% bis 34,2%</t>
  </si>
  <si>
    <t>Klassengröße</t>
  </si>
  <si>
    <t>Farben</t>
  </si>
  <si>
    <t>ab 34,3%</t>
  </si>
  <si>
    <t>Quelle: Statistisches Bundesamt: Integrierte Ausbildungsberichterstattung. Schnellmeldung 2015; eigene Berechnung und Darstellung des Bundesinstitut für Berufsbildung</t>
  </si>
  <si>
    <t>Schaubild A5.1-1: Anteil der Anfänger/-innen einer schulischen Berufsausbildung am Sektor "Berufsausbildung" in den Ländern 2015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</si>
</sst>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\ ;\-#\ ###\ ##0\ ;&quot; – &quot;"/>
    <numFmt numFmtId="165" formatCode="#\ ###\ ##0\ ;\-#\ ###\ ##0\ ;&quot; — &quot;"/>
    <numFmt numFmtId="166" formatCode="0.0%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etaNormalLF-Roman"/>
      <family val="2"/>
    </font>
    <font>
      <sz val="10"/>
      <name val="MetaNormalLF-Roman"/>
      <family val="2"/>
    </font>
    <font>
      <vertAlign val="superscript"/>
      <sz val="10"/>
      <name val="MetaNormalLF-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9" fontId="1" fillId="0" borderId="0" xfId="0" applyNumberFormat="1" applyFont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3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 applyProtection="1">
      <alignment horizontal="center" vertical="center" wrapText="1"/>
    </xf>
    <xf numFmtId="165" fontId="3" fillId="5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/>
    <xf numFmtId="0" fontId="4" fillId="0" borderId="4" xfId="2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/>
    <xf numFmtId="164" fontId="3" fillId="5" borderId="6" xfId="0" applyNumberFormat="1" applyFont="1" applyFill="1" applyBorder="1" applyAlignment="1"/>
    <xf numFmtId="164" fontId="4" fillId="0" borderId="6" xfId="0" applyNumberFormat="1" applyFont="1" applyFill="1" applyBorder="1" applyAlignment="1"/>
    <xf numFmtId="166" fontId="4" fillId="0" borderId="5" xfId="1" applyNumberFormat="1" applyFont="1" applyFill="1" applyBorder="1" applyAlignment="1"/>
    <xf numFmtId="166" fontId="0" fillId="0" borderId="0" xfId="0" applyNumberFormat="1"/>
    <xf numFmtId="164" fontId="4" fillId="0" borderId="7" xfId="0" applyNumberFormat="1" applyFont="1" applyFill="1" applyBorder="1" applyAlignment="1"/>
    <xf numFmtId="166" fontId="4" fillId="0" borderId="7" xfId="1" applyNumberFormat="1" applyFont="1" applyFill="1" applyBorder="1" applyAlignment="1"/>
    <xf numFmtId="0" fontId="0" fillId="0" borderId="8" xfId="0" applyBorder="1"/>
    <xf numFmtId="166" fontId="0" fillId="0" borderId="8" xfId="1" applyNumberFormat="1" applyFont="1" applyBorder="1"/>
    <xf numFmtId="0" fontId="4" fillId="6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" fillId="0" borderId="0" xfId="0" applyFont="1" applyFill="1" applyAlignment="1">
      <alignment vertical="center"/>
    </xf>
    <xf numFmtId="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</cellXfs>
  <cellStyles count="3">
    <cellStyle name="Prozent" xfId="1" builtinId="5"/>
    <cellStyle name="Standard" xfId="0" builtinId="0"/>
    <cellStyle name="Standard_Anfrage_Personalstatistik_Dat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317487</xdr:colOff>
      <xdr:row>2</xdr:row>
      <xdr:rowOff>58227</xdr:rowOff>
    </xdr:from>
    <xdr:to>
      <xdr:col>3</xdr:col>
      <xdr:colOff>616527</xdr:colOff>
      <xdr:row>25</xdr:row>
      <xdr:rowOff>110487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87" y="529282"/>
          <a:ext cx="3984349" cy="4194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0" zoomScale="110" zoomScaleNormal="110" workbookViewId="0">
      <selection activeCell="A33" sqref="A33:XFD33"/>
    </sheetView>
  </sheetViews>
  <sheetFormatPr baseColWidth="10" defaultRowHeight="15"/>
  <cols>
    <col min="1" max="1" width="19.28515625" customWidth="1"/>
    <col min="2" max="2" width="22.85546875" customWidth="1"/>
  </cols>
  <sheetData>
    <row r="1" spans="1:5" ht="23.25" customHeight="1">
      <c r="A1" s="26" t="s">
        <v>47</v>
      </c>
      <c r="E1" s="27"/>
    </row>
    <row r="27" spans="1:4">
      <c r="A27" s="30"/>
      <c r="B27" s="31"/>
      <c r="C27" s="31"/>
      <c r="D27" s="31"/>
    </row>
    <row r="29" spans="1:4">
      <c r="A29" s="1" t="s">
        <v>3</v>
      </c>
      <c r="B29" s="2" t="s">
        <v>4</v>
      </c>
    </row>
    <row r="30" spans="1:4">
      <c r="A30" s="3" t="s">
        <v>42</v>
      </c>
      <c r="B30" s="2" t="s">
        <v>5</v>
      </c>
    </row>
    <row r="31" spans="1:4">
      <c r="A31" s="4" t="s">
        <v>45</v>
      </c>
      <c r="B31" s="2" t="s">
        <v>6</v>
      </c>
    </row>
    <row r="33" spans="1:4" ht="48.75" customHeight="1">
      <c r="A33" s="32" t="s">
        <v>46</v>
      </c>
      <c r="B33" s="33"/>
      <c r="C33" s="33"/>
      <c r="D33" s="33"/>
    </row>
  </sheetData>
  <mergeCells count="2">
    <mergeCell ref="A27:D27"/>
    <mergeCell ref="A33:D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opLeftCell="A4" workbookViewId="0">
      <selection activeCell="M36" sqref="M35:M36"/>
    </sheetView>
  </sheetViews>
  <sheetFormatPr baseColWidth="10" defaultRowHeight="15"/>
  <cols>
    <col min="1" max="1" width="5.5703125" customWidth="1"/>
    <col min="2" max="2" width="23" customWidth="1"/>
    <col min="3" max="8" width="0" hidden="1" customWidth="1"/>
    <col min="9" max="9" width="13.7109375" customWidth="1"/>
    <col min="11" max="11" width="0" hidden="1" customWidth="1"/>
  </cols>
  <sheetData>
    <row r="1" spans="2:13" ht="15.75" thickBot="1">
      <c r="B1" s="6"/>
      <c r="C1" s="7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39</v>
      </c>
      <c r="J1" s="8"/>
      <c r="K1" s="8" t="s">
        <v>13</v>
      </c>
    </row>
    <row r="2" spans="2:13" ht="142.5" thickBot="1">
      <c r="B2" s="9" t="s">
        <v>14</v>
      </c>
      <c r="C2" s="10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41</v>
      </c>
      <c r="J2" s="11" t="s">
        <v>40</v>
      </c>
      <c r="K2" s="11" t="s">
        <v>21</v>
      </c>
      <c r="L2" s="25" t="s">
        <v>44</v>
      </c>
      <c r="M2" t="s">
        <v>43</v>
      </c>
    </row>
    <row r="3" spans="2:13" ht="15.75" thickBot="1">
      <c r="B3" s="12" t="s">
        <v>22</v>
      </c>
      <c r="C3" s="13">
        <v>694198.38266436011</v>
      </c>
      <c r="D3" s="14">
        <v>480674.19143006037</v>
      </c>
      <c r="E3" s="14">
        <v>12697.512265121568</v>
      </c>
      <c r="F3" s="14">
        <v>13680.541019115179</v>
      </c>
      <c r="G3" s="14">
        <v>13140</v>
      </c>
      <c r="H3" s="14">
        <v>164656.13795006298</v>
      </c>
      <c r="I3" s="21">
        <f>SUM(E3:H3)</f>
        <v>204174.19123429974</v>
      </c>
      <c r="J3" s="22">
        <f>I3/C3</f>
        <v>0.29411504885775064</v>
      </c>
      <c r="K3" s="21">
        <v>9350</v>
      </c>
      <c r="L3" s="23"/>
      <c r="M3" s="24">
        <f>23.3%/3</f>
        <v>7.7666666666666676E-2</v>
      </c>
    </row>
    <row r="4" spans="2:13" ht="15.75" thickBot="1">
      <c r="B4" s="15" t="s">
        <v>23</v>
      </c>
      <c r="C4" s="16">
        <v>86587</v>
      </c>
      <c r="D4" s="14">
        <v>59373</v>
      </c>
      <c r="E4" s="14">
        <v>551</v>
      </c>
      <c r="F4" s="14">
        <v>845</v>
      </c>
      <c r="G4" s="14">
        <v>3997</v>
      </c>
      <c r="H4" s="14">
        <v>20690</v>
      </c>
      <c r="I4" s="14">
        <f t="shared" ref="I4:I19" si="0">SUM(E4:H4)</f>
        <v>26083</v>
      </c>
      <c r="J4" s="19">
        <f t="shared" ref="J4:J19" si="1">I4/C4</f>
        <v>0.30123459641747607</v>
      </c>
      <c r="K4" s="14">
        <v>1131</v>
      </c>
      <c r="L4" s="3"/>
    </row>
    <row r="5" spans="2:13" ht="15.75" thickBot="1">
      <c r="B5" s="15" t="s">
        <v>24</v>
      </c>
      <c r="C5" s="16">
        <v>106844</v>
      </c>
      <c r="D5" s="14">
        <v>79603</v>
      </c>
      <c r="E5" s="14">
        <v>1235</v>
      </c>
      <c r="F5" s="14">
        <v>4210</v>
      </c>
      <c r="G5" s="14">
        <v>33</v>
      </c>
      <c r="H5" s="14">
        <v>18976</v>
      </c>
      <c r="I5" s="14">
        <f t="shared" si="0"/>
        <v>24454</v>
      </c>
      <c r="J5" s="19">
        <f t="shared" si="1"/>
        <v>0.22887574407547454</v>
      </c>
      <c r="K5" s="14">
        <v>2787</v>
      </c>
      <c r="L5" s="1"/>
    </row>
    <row r="6" spans="2:13" ht="15.75" thickBot="1">
      <c r="B6" s="15" t="s">
        <v>25</v>
      </c>
      <c r="C6" s="16">
        <v>29137</v>
      </c>
      <c r="D6" s="14">
        <v>16218</v>
      </c>
      <c r="E6" s="14">
        <v>1200</v>
      </c>
      <c r="F6" s="14">
        <v>1105</v>
      </c>
      <c r="G6" s="14">
        <v>1526</v>
      </c>
      <c r="H6" s="14">
        <v>8403</v>
      </c>
      <c r="I6" s="14">
        <f t="shared" si="0"/>
        <v>12234</v>
      </c>
      <c r="J6" s="19">
        <f t="shared" si="1"/>
        <v>0.4198785049936507</v>
      </c>
      <c r="K6" s="14">
        <v>685</v>
      </c>
      <c r="L6" s="4"/>
      <c r="M6" s="20">
        <f>J6-M3</f>
        <v>0.34221183832698404</v>
      </c>
    </row>
    <row r="7" spans="2:13" ht="15.75" thickBot="1">
      <c r="B7" s="15" t="s">
        <v>26</v>
      </c>
      <c r="C7" s="16">
        <v>13978</v>
      </c>
      <c r="D7" s="14">
        <v>8589</v>
      </c>
      <c r="E7" s="14">
        <v>0</v>
      </c>
      <c r="F7" s="14">
        <v>383</v>
      </c>
      <c r="G7" s="14">
        <v>0</v>
      </c>
      <c r="H7" s="14">
        <v>4866</v>
      </c>
      <c r="I7" s="14">
        <f t="shared" si="0"/>
        <v>5249</v>
      </c>
      <c r="J7" s="19">
        <f t="shared" si="1"/>
        <v>0.37551867219917012</v>
      </c>
      <c r="K7" s="14">
        <v>140</v>
      </c>
      <c r="L7" s="4"/>
    </row>
    <row r="8" spans="2:13" ht="15.75" thickBot="1">
      <c r="B8" s="15" t="s">
        <v>27</v>
      </c>
      <c r="C8" s="16">
        <v>7369</v>
      </c>
      <c r="D8" s="14">
        <v>5928</v>
      </c>
      <c r="E8" s="14">
        <v>40</v>
      </c>
      <c r="F8" s="14">
        <v>403</v>
      </c>
      <c r="G8" s="14">
        <v>0</v>
      </c>
      <c r="H8" s="14">
        <v>933</v>
      </c>
      <c r="I8" s="14">
        <f t="shared" si="0"/>
        <v>1376</v>
      </c>
      <c r="J8" s="19">
        <f t="shared" si="1"/>
        <v>0.18672818564255667</v>
      </c>
      <c r="K8" s="14">
        <v>65</v>
      </c>
      <c r="L8" s="1"/>
      <c r="M8" s="20">
        <f>J8+M3</f>
        <v>0.26439485230922333</v>
      </c>
    </row>
    <row r="9" spans="2:13" ht="15.75" thickBot="1">
      <c r="B9" s="15" t="s">
        <v>28</v>
      </c>
      <c r="C9" s="16">
        <v>18594</v>
      </c>
      <c r="D9" s="14">
        <v>13717</v>
      </c>
      <c r="E9" s="14">
        <v>0</v>
      </c>
      <c r="F9" s="14">
        <v>827</v>
      </c>
      <c r="G9" s="14">
        <v>16</v>
      </c>
      <c r="H9" s="14">
        <v>3623</v>
      </c>
      <c r="I9" s="14">
        <f t="shared" si="0"/>
        <v>4466</v>
      </c>
      <c r="J9" s="19">
        <f t="shared" si="1"/>
        <v>0.24018500591588685</v>
      </c>
      <c r="K9" s="14">
        <v>411</v>
      </c>
      <c r="L9" s="1"/>
    </row>
    <row r="10" spans="2:13" ht="15.75" thickBot="1">
      <c r="B10" s="15" t="s">
        <v>29</v>
      </c>
      <c r="C10" s="16">
        <v>51820</v>
      </c>
      <c r="D10" s="14">
        <v>34934</v>
      </c>
      <c r="E10" s="14">
        <v>350</v>
      </c>
      <c r="F10" s="14">
        <v>2572</v>
      </c>
      <c r="G10" s="14">
        <v>0</v>
      </c>
      <c r="H10" s="14">
        <v>13610</v>
      </c>
      <c r="I10" s="14">
        <f t="shared" si="0"/>
        <v>16532</v>
      </c>
      <c r="J10" s="19">
        <f t="shared" si="1"/>
        <v>0.31902740254727902</v>
      </c>
      <c r="K10" s="14">
        <v>354</v>
      </c>
      <c r="L10" s="3"/>
    </row>
    <row r="11" spans="2:13" ht="27.75" thickBot="1">
      <c r="B11" s="15" t="s">
        <v>30</v>
      </c>
      <c r="C11" s="16">
        <v>10532</v>
      </c>
      <c r="D11" s="14">
        <v>6885</v>
      </c>
      <c r="E11" s="14">
        <v>18</v>
      </c>
      <c r="F11" s="14">
        <v>160</v>
      </c>
      <c r="G11" s="14">
        <v>21</v>
      </c>
      <c r="H11" s="14">
        <v>2996</v>
      </c>
      <c r="I11" s="14">
        <f t="shared" si="0"/>
        <v>3195</v>
      </c>
      <c r="J11" s="19">
        <f t="shared" si="1"/>
        <v>0.30336118496012154</v>
      </c>
      <c r="K11" s="14">
        <v>452</v>
      </c>
      <c r="L11" s="3"/>
    </row>
    <row r="12" spans="2:13" ht="15.75" thickBot="1">
      <c r="B12" s="15" t="s">
        <v>31</v>
      </c>
      <c r="C12" s="16">
        <v>76599.382664360077</v>
      </c>
      <c r="D12" s="14">
        <v>54531.19143006036</v>
      </c>
      <c r="E12" s="14">
        <v>437.51226512156819</v>
      </c>
      <c r="F12" s="14">
        <v>2189.5410191151786</v>
      </c>
      <c r="G12" s="14">
        <v>0</v>
      </c>
      <c r="H12" s="14">
        <v>18849.137950062966</v>
      </c>
      <c r="I12" s="14">
        <f t="shared" si="0"/>
        <v>21476.191234299713</v>
      </c>
      <c r="J12" s="19">
        <f t="shared" si="1"/>
        <v>0.28037029134298869</v>
      </c>
      <c r="K12" s="14">
        <v>592</v>
      </c>
      <c r="L12" s="3"/>
    </row>
    <row r="13" spans="2:13" ht="15.75" thickBot="1">
      <c r="B13" s="15" t="s">
        <v>32</v>
      </c>
      <c r="C13" s="16">
        <v>154666</v>
      </c>
      <c r="D13" s="14">
        <v>110606</v>
      </c>
      <c r="E13" s="14">
        <v>8412</v>
      </c>
      <c r="F13" s="14">
        <v>0</v>
      </c>
      <c r="G13" s="14">
        <v>3085</v>
      </c>
      <c r="H13" s="14">
        <v>31180</v>
      </c>
      <c r="I13" s="14">
        <f t="shared" si="0"/>
        <v>42677</v>
      </c>
      <c r="J13" s="19">
        <f t="shared" si="1"/>
        <v>0.27593006866408909</v>
      </c>
      <c r="K13" s="14">
        <v>1383</v>
      </c>
      <c r="L13" s="3"/>
    </row>
    <row r="14" spans="2:13" ht="15.75" thickBot="1">
      <c r="B14" s="15" t="s">
        <v>33</v>
      </c>
      <c r="C14" s="16">
        <v>38904</v>
      </c>
      <c r="D14" s="14">
        <v>25247</v>
      </c>
      <c r="E14" s="14">
        <v>199</v>
      </c>
      <c r="F14" s="14">
        <v>0</v>
      </c>
      <c r="G14" s="14">
        <v>4187</v>
      </c>
      <c r="H14" s="14">
        <v>8998</v>
      </c>
      <c r="I14" s="14">
        <f t="shared" si="0"/>
        <v>13384</v>
      </c>
      <c r="J14" s="19">
        <f t="shared" si="1"/>
        <v>0.34402632120090482</v>
      </c>
      <c r="K14" s="14">
        <v>273</v>
      </c>
      <c r="L14" s="4"/>
    </row>
    <row r="15" spans="2:13" ht="15.75" thickBot="1">
      <c r="B15" s="15" t="s">
        <v>34</v>
      </c>
      <c r="C15" s="16">
        <v>8736</v>
      </c>
      <c r="D15" s="14">
        <v>6075</v>
      </c>
      <c r="E15" s="14">
        <v>0</v>
      </c>
      <c r="F15" s="14">
        <v>136</v>
      </c>
      <c r="G15" s="14">
        <v>0</v>
      </c>
      <c r="H15" s="14">
        <v>2448</v>
      </c>
      <c r="I15" s="14">
        <f t="shared" si="0"/>
        <v>2584</v>
      </c>
      <c r="J15" s="19">
        <f t="shared" si="1"/>
        <v>0.29578754578754579</v>
      </c>
      <c r="K15" s="14">
        <v>77</v>
      </c>
      <c r="L15" s="3"/>
    </row>
    <row r="16" spans="2:13" ht="15.75" thickBot="1">
      <c r="B16" s="15" t="s">
        <v>35</v>
      </c>
      <c r="C16" s="16">
        <v>29393</v>
      </c>
      <c r="D16" s="14">
        <v>17653</v>
      </c>
      <c r="E16" s="14">
        <v>97</v>
      </c>
      <c r="F16" s="14">
        <v>134</v>
      </c>
      <c r="G16" s="14">
        <v>0</v>
      </c>
      <c r="H16" s="14">
        <v>11146</v>
      </c>
      <c r="I16" s="14">
        <f t="shared" si="0"/>
        <v>11377</v>
      </c>
      <c r="J16" s="19">
        <f t="shared" si="1"/>
        <v>0.38706494743646447</v>
      </c>
      <c r="K16" s="14">
        <v>363</v>
      </c>
      <c r="L16" s="4"/>
    </row>
    <row r="17" spans="2:12" ht="15.75" thickBot="1">
      <c r="B17" s="15" t="s">
        <v>36</v>
      </c>
      <c r="C17" s="16">
        <v>16430</v>
      </c>
      <c r="D17" s="14">
        <v>9709</v>
      </c>
      <c r="E17" s="14">
        <v>0</v>
      </c>
      <c r="F17" s="14">
        <v>690</v>
      </c>
      <c r="G17" s="14">
        <v>0</v>
      </c>
      <c r="H17" s="14">
        <v>5904</v>
      </c>
      <c r="I17" s="14">
        <f t="shared" si="0"/>
        <v>6594</v>
      </c>
      <c r="J17" s="19">
        <f t="shared" si="1"/>
        <v>0.40133901399878269</v>
      </c>
      <c r="K17" s="14">
        <v>127</v>
      </c>
      <c r="L17" s="4"/>
    </row>
    <row r="18" spans="2:12" ht="15.75" thickBot="1">
      <c r="B18" s="15" t="s">
        <v>37</v>
      </c>
      <c r="C18" s="16">
        <v>29506</v>
      </c>
      <c r="D18" s="14">
        <v>22238</v>
      </c>
      <c r="E18" s="14">
        <v>32</v>
      </c>
      <c r="F18" s="14">
        <v>0</v>
      </c>
      <c r="G18" s="14">
        <v>0</v>
      </c>
      <c r="H18" s="14">
        <v>6943</v>
      </c>
      <c r="I18" s="14">
        <f t="shared" si="0"/>
        <v>6975</v>
      </c>
      <c r="J18" s="19">
        <f t="shared" si="1"/>
        <v>0.23639259811563751</v>
      </c>
      <c r="K18" s="14">
        <v>293</v>
      </c>
      <c r="L18" s="1"/>
    </row>
    <row r="19" spans="2:12" ht="15.75" thickBot="1">
      <c r="B19" s="15" t="s">
        <v>38</v>
      </c>
      <c r="C19" s="17">
        <v>15103</v>
      </c>
      <c r="D19" s="18">
        <v>9368</v>
      </c>
      <c r="E19" s="18">
        <v>126</v>
      </c>
      <c r="F19" s="18">
        <v>26</v>
      </c>
      <c r="G19" s="18">
        <v>275</v>
      </c>
      <c r="H19" s="18">
        <v>5091</v>
      </c>
      <c r="I19" s="14">
        <f t="shared" si="0"/>
        <v>5518</v>
      </c>
      <c r="J19" s="19">
        <f t="shared" si="1"/>
        <v>0.36535787591869168</v>
      </c>
      <c r="K19" s="18">
        <v>217</v>
      </c>
      <c r="L19" s="4"/>
    </row>
    <row r="22" spans="2:12">
      <c r="C22" s="5">
        <v>0.3</v>
      </c>
      <c r="I22" s="28" t="s">
        <v>0</v>
      </c>
      <c r="J22" s="29">
        <f>J3</f>
        <v>0.29411504885775064</v>
      </c>
    </row>
    <row r="23" spans="2:12">
      <c r="C23" s="2" t="s">
        <v>2</v>
      </c>
      <c r="I23" s="28" t="s">
        <v>1</v>
      </c>
      <c r="J23" s="28" t="s">
        <v>2</v>
      </c>
    </row>
    <row r="24" spans="2:12">
      <c r="C24" s="2" t="s">
        <v>4</v>
      </c>
      <c r="I24" s="1" t="s">
        <v>3</v>
      </c>
      <c r="J24" s="2" t="s">
        <v>4</v>
      </c>
    </row>
    <row r="25" spans="2:12">
      <c r="C25" s="2" t="s">
        <v>5</v>
      </c>
      <c r="I25" s="3" t="s">
        <v>42</v>
      </c>
      <c r="J25" s="2" t="s">
        <v>5</v>
      </c>
    </row>
    <row r="26" spans="2:12">
      <c r="C26" s="2" t="s">
        <v>6</v>
      </c>
      <c r="I26" s="4" t="s">
        <v>45</v>
      </c>
      <c r="J26" s="2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A5.1-1</vt:lpstr>
      <vt:lpstr>Daten zum Schaubild A5.1-1</vt:lpstr>
      <vt:lpstr>'Schaubild A5.1-1'!Druckbereich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Schier, Dr. Friedel</dc:creator>
  <cp:lastModifiedBy>Borchardt, Dagmar</cp:lastModifiedBy>
  <cp:lastPrinted>2016-03-18T07:51:14Z</cp:lastPrinted>
  <dcterms:created xsi:type="dcterms:W3CDTF">2016-03-10T11:41:36Z</dcterms:created>
  <dcterms:modified xsi:type="dcterms:W3CDTF">2016-03-23T08:05:35Z</dcterms:modified>
</cp:coreProperties>
</file>