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120" windowWidth="19200" windowHeight="11460"/>
  </bookViews>
  <sheets>
    <sheet name="Schaubild A8.1.4-1" sheetId="9" r:id="rId1"/>
    <sheet name="Daten zum Schaubild A8.1.4-1" sheetId="19" r:id="rId2"/>
  </sheets>
  <definedNames>
    <definedName name="_xlnm.Print_Area" localSheetId="0">'Schaubild A8.1.4-1'!$A$1:$L$31</definedName>
  </definedNames>
  <calcPr calcId="145621"/>
</workbook>
</file>

<file path=xl/calcChain.xml><?xml version="1.0" encoding="utf-8"?>
<calcChain xmlns="http://schemas.openxmlformats.org/spreadsheetml/2006/main">
  <c r="Q3" i="19" l="1"/>
  <c r="R3" i="19" s="1"/>
  <c r="S3" i="19"/>
  <c r="Q4" i="19"/>
  <c r="Q5" i="19"/>
  <c r="Q6" i="19"/>
  <c r="Q7" i="19"/>
  <c r="Q8" i="19"/>
  <c r="C9" i="19"/>
  <c r="D9" i="19"/>
  <c r="C10" i="19"/>
  <c r="D10" i="19" s="1"/>
</calcChain>
</file>

<file path=xl/sharedStrings.xml><?xml version="1.0" encoding="utf-8"?>
<sst xmlns="http://schemas.openxmlformats.org/spreadsheetml/2006/main" count="24" uniqueCount="23">
  <si>
    <t>alter</t>
  </si>
  <si>
    <t>Total</t>
  </si>
  <si>
    <t>0 bis 14</t>
  </si>
  <si>
    <t>15 bis 19</t>
  </si>
  <si>
    <t>20 bis 24</t>
  </si>
  <si>
    <t>25 bis 29</t>
  </si>
  <si>
    <t>30 bis 34</t>
  </si>
  <si>
    <t>35 bis 39</t>
  </si>
  <si>
    <t>40 bis 44</t>
  </si>
  <si>
    <t>45 bis 49</t>
  </si>
  <si>
    <t>50 bis 54</t>
  </si>
  <si>
    <t>55 bis 59</t>
  </si>
  <si>
    <t>60 bis 64</t>
  </si>
  <si>
    <t>70 bis 74</t>
  </si>
  <si>
    <t>über 75</t>
  </si>
  <si>
    <t>65 bis 69</t>
  </si>
  <si>
    <t>Ohne Berufsausbildung (ISCED 1,2)</t>
  </si>
  <si>
    <t>Mit Berufsausbildung oder Hochschulzugangsberechtigung (ISCED 3,4)</t>
  </si>
  <si>
    <t>Mit Fachschulabschluss (ISCED 5b)</t>
  </si>
  <si>
    <t>Mit akademischem Abschluss (ISCED 5a,6)</t>
  </si>
  <si>
    <t>(Potenziell) In Ausbildung</t>
  </si>
  <si>
    <t>Schauibild A8.1.4-1 : Geschätzte Qualifikations- und Altersstruktur der in 2015 anerkannten Flüchtlinge</t>
  </si>
  <si>
    <t>Quelle: Ausländerzentralregister, Barro-Lee, International Labour Organization; Berechnungen und Darstellungen des QuBe-Projektteams.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</si>
</sst>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4">
    <xf numFmtId="0" fontId="0" fillId="0" borderId="0" xfId="0"/>
    <xf numFmtId="9" fontId="0" fillId="0" borderId="0" xfId="1" applyFont="1"/>
    <xf numFmtId="164" fontId="0" fillId="0" borderId="0" xfId="1" applyNumberFormat="1" applyFont="1"/>
    <xf numFmtId="0" fontId="2" fillId="0" borderId="0" xfId="0" applyFont="1"/>
  </cellXfs>
  <cellStyles count="3">
    <cellStyle name="Prozent" xfId="1" builtinId="5"/>
    <cellStyle name="Standard" xfId="0" builtinId="0"/>
    <cellStyle name="Standard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zum Schaubild A8.1.4-1'!$A$3</c:f>
              <c:strCache>
                <c:ptCount val="1"/>
                <c:pt idx="0">
                  <c:v>(Potenziell) In Ausbildung</c:v>
                </c:pt>
              </c:strCache>
            </c:strRef>
          </c:tx>
          <c:spPr>
            <a:pattFill prst="wdUpDiag">
              <a:fgClr>
                <a:schemeClr val="bg1"/>
              </a:fgClr>
              <a:bgClr>
                <a:srgbClr val="0070C0"/>
              </a:bgClr>
            </a:pattFill>
          </c:spPr>
          <c:invertIfNegative val="0"/>
          <c:cat>
            <c:strRef>
              <c:f>'Daten zum Schaubild A8.1.4-1'!$B$2:$O$2</c:f>
              <c:strCache>
                <c:ptCount val="14"/>
                <c:pt idx="0">
                  <c:v>0 bis 14</c:v>
                </c:pt>
                <c:pt idx="1">
                  <c:v>15 bis 19</c:v>
                </c:pt>
                <c:pt idx="2">
                  <c:v>20 bis 24</c:v>
                </c:pt>
                <c:pt idx="3">
                  <c:v>25 bis 29</c:v>
                </c:pt>
                <c:pt idx="4">
                  <c:v>30 bis 34</c:v>
                </c:pt>
                <c:pt idx="5">
                  <c:v>35 bis 39</c:v>
                </c:pt>
                <c:pt idx="6">
                  <c:v>40 bis 44</c:v>
                </c:pt>
                <c:pt idx="7">
                  <c:v>45 bis 49</c:v>
                </c:pt>
                <c:pt idx="8">
                  <c:v>50 bis 54</c:v>
                </c:pt>
                <c:pt idx="9">
                  <c:v>55 bis 59</c:v>
                </c:pt>
                <c:pt idx="10">
                  <c:v>60 bis 64</c:v>
                </c:pt>
                <c:pt idx="11">
                  <c:v>65 bis 69</c:v>
                </c:pt>
                <c:pt idx="12">
                  <c:v>70 bis 74</c:v>
                </c:pt>
                <c:pt idx="13">
                  <c:v>über 75</c:v>
                </c:pt>
              </c:strCache>
            </c:strRef>
          </c:cat>
          <c:val>
            <c:numRef>
              <c:f>'Daten zum Schaubild A8.1.4-1'!$B$3:$O$3</c:f>
              <c:numCache>
                <c:formatCode>General</c:formatCode>
                <c:ptCount val="14"/>
                <c:pt idx="0">
                  <c:v>33</c:v>
                </c:pt>
                <c:pt idx="1">
                  <c:v>8.3000000000000007</c:v>
                </c:pt>
                <c:pt idx="2">
                  <c:v>10.5</c:v>
                </c:pt>
                <c:pt idx="3">
                  <c:v>7.5</c:v>
                </c:pt>
                <c:pt idx="4">
                  <c:v>1.9</c:v>
                </c:pt>
                <c:pt idx="5">
                  <c:v>0.4</c:v>
                </c:pt>
                <c:pt idx="6">
                  <c:v>0.1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</c:numCache>
            </c:numRef>
          </c:val>
        </c:ser>
        <c:ser>
          <c:idx val="1"/>
          <c:order val="1"/>
          <c:tx>
            <c:strRef>
              <c:f>'Daten zum Schaubild A8.1.4-1'!$A$4</c:f>
              <c:strCache>
                <c:ptCount val="1"/>
                <c:pt idx="0">
                  <c:v>Ohne Berufsausbildung (ISCED 1,2)</c:v>
                </c:pt>
              </c:strCache>
            </c:strRef>
          </c:tx>
          <c:spPr>
            <a:solidFill>
              <a:srgbClr val="0070C0"/>
            </a:solidFill>
          </c:spPr>
          <c:invertIfNegative val="0"/>
          <c:cat>
            <c:strRef>
              <c:f>'Daten zum Schaubild A8.1.4-1'!$B$2:$O$2</c:f>
              <c:strCache>
                <c:ptCount val="14"/>
                <c:pt idx="0">
                  <c:v>0 bis 14</c:v>
                </c:pt>
                <c:pt idx="1">
                  <c:v>15 bis 19</c:v>
                </c:pt>
                <c:pt idx="2">
                  <c:v>20 bis 24</c:v>
                </c:pt>
                <c:pt idx="3">
                  <c:v>25 bis 29</c:v>
                </c:pt>
                <c:pt idx="4">
                  <c:v>30 bis 34</c:v>
                </c:pt>
                <c:pt idx="5">
                  <c:v>35 bis 39</c:v>
                </c:pt>
                <c:pt idx="6">
                  <c:v>40 bis 44</c:v>
                </c:pt>
                <c:pt idx="7">
                  <c:v>45 bis 49</c:v>
                </c:pt>
                <c:pt idx="8">
                  <c:v>50 bis 54</c:v>
                </c:pt>
                <c:pt idx="9">
                  <c:v>55 bis 59</c:v>
                </c:pt>
                <c:pt idx="10">
                  <c:v>60 bis 64</c:v>
                </c:pt>
                <c:pt idx="11">
                  <c:v>65 bis 69</c:v>
                </c:pt>
                <c:pt idx="12">
                  <c:v>70 bis 74</c:v>
                </c:pt>
                <c:pt idx="13">
                  <c:v>über 75</c:v>
                </c:pt>
              </c:strCache>
            </c:strRef>
          </c:cat>
          <c:val>
            <c:numRef>
              <c:f>'Daten zum Schaubild A8.1.4-1'!$B$4:$O$4</c:f>
              <c:numCache>
                <c:formatCode>General</c:formatCode>
                <c:ptCount val="14"/>
                <c:pt idx="0">
                  <c:v>0</c:v>
                </c:pt>
                <c:pt idx="1">
                  <c:v>0.5</c:v>
                </c:pt>
                <c:pt idx="2">
                  <c:v>2</c:v>
                </c:pt>
                <c:pt idx="3">
                  <c:v>7.7</c:v>
                </c:pt>
                <c:pt idx="4">
                  <c:v>10.5</c:v>
                </c:pt>
                <c:pt idx="5">
                  <c:v>7.9</c:v>
                </c:pt>
                <c:pt idx="6">
                  <c:v>5.4</c:v>
                </c:pt>
                <c:pt idx="7">
                  <c:v>4.2</c:v>
                </c:pt>
                <c:pt idx="8">
                  <c:v>2.8</c:v>
                </c:pt>
                <c:pt idx="9">
                  <c:v>2.2000000000000002</c:v>
                </c:pt>
                <c:pt idx="10">
                  <c:v>1.6</c:v>
                </c:pt>
                <c:pt idx="11">
                  <c:v>1.3</c:v>
                </c:pt>
                <c:pt idx="12">
                  <c:v>0.8</c:v>
                </c:pt>
                <c:pt idx="13">
                  <c:v>1.2</c:v>
                </c:pt>
              </c:numCache>
            </c:numRef>
          </c:val>
        </c:ser>
        <c:ser>
          <c:idx val="2"/>
          <c:order val="2"/>
          <c:tx>
            <c:strRef>
              <c:f>'Daten zum Schaubild A8.1.4-1'!$A$5</c:f>
              <c:strCache>
                <c:ptCount val="1"/>
                <c:pt idx="0">
                  <c:v>Mit Berufsausbildung oder Hochschulzugangsberechtigung (ISCED 3,4)</c:v>
                </c:pt>
              </c:strCache>
            </c:strRef>
          </c:tx>
          <c:spPr>
            <a:solidFill>
              <a:schemeClr val="accent6"/>
            </a:solidFill>
          </c:spPr>
          <c:invertIfNegative val="0"/>
          <c:cat>
            <c:strRef>
              <c:f>'Daten zum Schaubild A8.1.4-1'!$B$2:$O$2</c:f>
              <c:strCache>
                <c:ptCount val="14"/>
                <c:pt idx="0">
                  <c:v>0 bis 14</c:v>
                </c:pt>
                <c:pt idx="1">
                  <c:v>15 bis 19</c:v>
                </c:pt>
                <c:pt idx="2">
                  <c:v>20 bis 24</c:v>
                </c:pt>
                <c:pt idx="3">
                  <c:v>25 bis 29</c:v>
                </c:pt>
                <c:pt idx="4">
                  <c:v>30 bis 34</c:v>
                </c:pt>
                <c:pt idx="5">
                  <c:v>35 bis 39</c:v>
                </c:pt>
                <c:pt idx="6">
                  <c:v>40 bis 44</c:v>
                </c:pt>
                <c:pt idx="7">
                  <c:v>45 bis 49</c:v>
                </c:pt>
                <c:pt idx="8">
                  <c:v>50 bis 54</c:v>
                </c:pt>
                <c:pt idx="9">
                  <c:v>55 bis 59</c:v>
                </c:pt>
                <c:pt idx="10">
                  <c:v>60 bis 64</c:v>
                </c:pt>
                <c:pt idx="11">
                  <c:v>65 bis 69</c:v>
                </c:pt>
                <c:pt idx="12">
                  <c:v>70 bis 74</c:v>
                </c:pt>
                <c:pt idx="13">
                  <c:v>über 75</c:v>
                </c:pt>
              </c:strCache>
            </c:strRef>
          </c:cat>
          <c:val>
            <c:numRef>
              <c:f>'Daten zum Schaubild A8.1.4-1'!$B$5:$O$5</c:f>
              <c:numCache>
                <c:formatCode>General</c:formatCode>
                <c:ptCount val="14"/>
                <c:pt idx="0">
                  <c:v>0</c:v>
                </c:pt>
                <c:pt idx="1">
                  <c:v>1.4</c:v>
                </c:pt>
                <c:pt idx="2">
                  <c:v>4.9000000000000004</c:v>
                </c:pt>
                <c:pt idx="3">
                  <c:v>3.7</c:v>
                </c:pt>
                <c:pt idx="4">
                  <c:v>2.6</c:v>
                </c:pt>
                <c:pt idx="5">
                  <c:v>1.8</c:v>
                </c:pt>
                <c:pt idx="6">
                  <c:v>1.2</c:v>
                </c:pt>
                <c:pt idx="7">
                  <c:v>0.9</c:v>
                </c:pt>
                <c:pt idx="8">
                  <c:v>0.5</c:v>
                </c:pt>
                <c:pt idx="9">
                  <c:v>0.3</c:v>
                </c:pt>
                <c:pt idx="10">
                  <c:v>0.2</c:v>
                </c:pt>
                <c:pt idx="11">
                  <c:v>0.1</c:v>
                </c:pt>
                <c:pt idx="12">
                  <c:v>0</c:v>
                </c:pt>
                <c:pt idx="13">
                  <c:v>0</c:v>
                </c:pt>
              </c:numCache>
            </c:numRef>
          </c:val>
        </c:ser>
        <c:ser>
          <c:idx val="3"/>
          <c:order val="3"/>
          <c:tx>
            <c:strRef>
              <c:f>'Daten zum Schaubild A8.1.4-1'!$A$6</c:f>
              <c:strCache>
                <c:ptCount val="1"/>
                <c:pt idx="0">
                  <c:v>Mit Fachschulabschluss (ISCED 5b)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cat>
            <c:strRef>
              <c:f>'Daten zum Schaubild A8.1.4-1'!$B$2:$O$2</c:f>
              <c:strCache>
                <c:ptCount val="14"/>
                <c:pt idx="0">
                  <c:v>0 bis 14</c:v>
                </c:pt>
                <c:pt idx="1">
                  <c:v>15 bis 19</c:v>
                </c:pt>
                <c:pt idx="2">
                  <c:v>20 bis 24</c:v>
                </c:pt>
                <c:pt idx="3">
                  <c:v>25 bis 29</c:v>
                </c:pt>
                <c:pt idx="4">
                  <c:v>30 bis 34</c:v>
                </c:pt>
                <c:pt idx="5">
                  <c:v>35 bis 39</c:v>
                </c:pt>
                <c:pt idx="6">
                  <c:v>40 bis 44</c:v>
                </c:pt>
                <c:pt idx="7">
                  <c:v>45 bis 49</c:v>
                </c:pt>
                <c:pt idx="8">
                  <c:v>50 bis 54</c:v>
                </c:pt>
                <c:pt idx="9">
                  <c:v>55 bis 59</c:v>
                </c:pt>
                <c:pt idx="10">
                  <c:v>60 bis 64</c:v>
                </c:pt>
                <c:pt idx="11">
                  <c:v>65 bis 69</c:v>
                </c:pt>
                <c:pt idx="12">
                  <c:v>70 bis 74</c:v>
                </c:pt>
                <c:pt idx="13">
                  <c:v>über 75</c:v>
                </c:pt>
              </c:strCache>
            </c:strRef>
          </c:cat>
          <c:val>
            <c:numRef>
              <c:f>'Daten zum Schaubild A8.1.4-1'!$B$6:$O$6</c:f>
              <c:numCache>
                <c:formatCode>General</c:formatCode>
                <c:ptCount val="14"/>
                <c:pt idx="0">
                  <c:v>0</c:v>
                </c:pt>
                <c:pt idx="1">
                  <c:v>0.2</c:v>
                </c:pt>
                <c:pt idx="2">
                  <c:v>0.7</c:v>
                </c:pt>
                <c:pt idx="3">
                  <c:v>0.5</c:v>
                </c:pt>
                <c:pt idx="4">
                  <c:v>0.3</c:v>
                </c:pt>
                <c:pt idx="5">
                  <c:v>0.2</c:v>
                </c:pt>
                <c:pt idx="6">
                  <c:v>0.2</c:v>
                </c:pt>
                <c:pt idx="7">
                  <c:v>0.1</c:v>
                </c:pt>
                <c:pt idx="8">
                  <c:v>0.1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</c:numCache>
            </c:numRef>
          </c:val>
        </c:ser>
        <c:ser>
          <c:idx val="4"/>
          <c:order val="4"/>
          <c:tx>
            <c:strRef>
              <c:f>'Daten zum Schaubild A8.1.4-1'!$A$7</c:f>
              <c:strCache>
                <c:ptCount val="1"/>
                <c:pt idx="0">
                  <c:v>Mit akademischem Abschluss (ISCED 5a,6)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strRef>
              <c:f>'Daten zum Schaubild A8.1.4-1'!$B$2:$O$2</c:f>
              <c:strCache>
                <c:ptCount val="14"/>
                <c:pt idx="0">
                  <c:v>0 bis 14</c:v>
                </c:pt>
                <c:pt idx="1">
                  <c:v>15 bis 19</c:v>
                </c:pt>
                <c:pt idx="2">
                  <c:v>20 bis 24</c:v>
                </c:pt>
                <c:pt idx="3">
                  <c:v>25 bis 29</c:v>
                </c:pt>
                <c:pt idx="4">
                  <c:v>30 bis 34</c:v>
                </c:pt>
                <c:pt idx="5">
                  <c:v>35 bis 39</c:v>
                </c:pt>
                <c:pt idx="6">
                  <c:v>40 bis 44</c:v>
                </c:pt>
                <c:pt idx="7">
                  <c:v>45 bis 49</c:v>
                </c:pt>
                <c:pt idx="8">
                  <c:v>50 bis 54</c:v>
                </c:pt>
                <c:pt idx="9">
                  <c:v>55 bis 59</c:v>
                </c:pt>
                <c:pt idx="10">
                  <c:v>60 bis 64</c:v>
                </c:pt>
                <c:pt idx="11">
                  <c:v>65 bis 69</c:v>
                </c:pt>
                <c:pt idx="12">
                  <c:v>70 bis 74</c:v>
                </c:pt>
                <c:pt idx="13">
                  <c:v>über 75</c:v>
                </c:pt>
              </c:strCache>
            </c:strRef>
          </c:cat>
          <c:val>
            <c:numRef>
              <c:f>'Daten zum Schaubild A8.1.4-1'!$B$7:$O$7</c:f>
              <c:numCache>
                <c:formatCode>General</c:formatCode>
                <c:ptCount val="14"/>
                <c:pt idx="0">
                  <c:v>0</c:v>
                </c:pt>
                <c:pt idx="1">
                  <c:v>0</c:v>
                </c:pt>
                <c:pt idx="2">
                  <c:v>0.6</c:v>
                </c:pt>
                <c:pt idx="3">
                  <c:v>2</c:v>
                </c:pt>
                <c:pt idx="4">
                  <c:v>1.6</c:v>
                </c:pt>
                <c:pt idx="5">
                  <c:v>1.2</c:v>
                </c:pt>
                <c:pt idx="6">
                  <c:v>0.8</c:v>
                </c:pt>
                <c:pt idx="7">
                  <c:v>0.7</c:v>
                </c:pt>
                <c:pt idx="8">
                  <c:v>0.4</c:v>
                </c:pt>
                <c:pt idx="9">
                  <c:v>0.3</c:v>
                </c:pt>
                <c:pt idx="10">
                  <c:v>0.2</c:v>
                </c:pt>
                <c:pt idx="11">
                  <c:v>0.1</c:v>
                </c:pt>
                <c:pt idx="12">
                  <c:v>0</c:v>
                </c:pt>
                <c:pt idx="1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1566848"/>
        <c:axId val="111568768"/>
      </c:barChart>
      <c:catAx>
        <c:axId val="11156684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Alter von … bis … Jahren</a:t>
                </a:r>
              </a:p>
            </c:rich>
          </c:tx>
          <c:layout/>
          <c:overlay val="0"/>
        </c:title>
        <c:majorTickMark val="out"/>
        <c:minorTickMark val="none"/>
        <c:tickLblPos val="nextTo"/>
        <c:crossAx val="111568768"/>
        <c:crosses val="autoZero"/>
        <c:auto val="1"/>
        <c:lblAlgn val="ctr"/>
        <c:lblOffset val="100"/>
        <c:noMultiLvlLbl val="0"/>
      </c:catAx>
      <c:valAx>
        <c:axId val="11156876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In Tausend Personen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115668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9679035218636887E-2"/>
          <c:y val="0.85234374025952442"/>
          <c:w val="0.91728680973701815"/>
          <c:h val="0.13257614813181759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193675</xdr:colOff>
      <xdr:row>2</xdr:row>
      <xdr:rowOff>49211</xdr:rowOff>
    </xdr:from>
    <xdr:to>
      <xdr:col>11</xdr:col>
      <xdr:colOff>555625</xdr:colOff>
      <xdr:row>28</xdr:row>
      <xdr:rowOff>149224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31"/>
  <sheetViews>
    <sheetView tabSelected="1" topLeftCell="A4" zoomScaleNormal="100" workbookViewId="0">
      <selection activeCell="G33" sqref="G33"/>
    </sheetView>
  </sheetViews>
  <sheetFormatPr baseColWidth="10" defaultRowHeight="14.4" x14ac:dyDescent="0.3"/>
  <sheetData>
    <row r="1" spans="1:1" x14ac:dyDescent="0.3">
      <c r="A1" s="3" t="s">
        <v>21</v>
      </c>
    </row>
    <row r="31" spans="1:1" x14ac:dyDescent="0.3">
      <c r="A31" t="s">
        <v>22</v>
      </c>
    </row>
  </sheetData>
  <pageMargins left="0.7" right="0.7" top="0.78740157499999996" bottom="0.78740157499999996" header="0.3" footer="0.3"/>
  <pageSetup paperSize="9" scale="95" orientation="landscape" r:id="rId1"/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"/>
  <sheetViews>
    <sheetView workbookViewId="0">
      <selection activeCell="F36" sqref="F36"/>
    </sheetView>
  </sheetViews>
  <sheetFormatPr baseColWidth="10" defaultRowHeight="14.4" x14ac:dyDescent="0.3"/>
  <sheetData>
    <row r="1" spans="1:19" ht="15" x14ac:dyDescent="0.25">
      <c r="B1" t="s">
        <v>0</v>
      </c>
    </row>
    <row r="2" spans="1:19" x14ac:dyDescent="0.3"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  <c r="L2" t="s">
        <v>12</v>
      </c>
      <c r="M2" t="s">
        <v>15</v>
      </c>
      <c r="N2" t="s">
        <v>13</v>
      </c>
      <c r="O2" t="s">
        <v>14</v>
      </c>
      <c r="P2" t="s">
        <v>1</v>
      </c>
    </row>
    <row r="3" spans="1:19" ht="15" x14ac:dyDescent="0.25">
      <c r="A3" t="s">
        <v>20</v>
      </c>
      <c r="B3">
        <v>33</v>
      </c>
      <c r="C3">
        <v>8.3000000000000007</v>
      </c>
      <c r="D3">
        <v>10.5</v>
      </c>
      <c r="E3">
        <v>7.5</v>
      </c>
      <c r="F3">
        <v>1.9</v>
      </c>
      <c r="G3">
        <v>0.4</v>
      </c>
      <c r="H3">
        <v>0.1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61.7</v>
      </c>
      <c r="Q3">
        <f t="shared" ref="Q3:Q8" si="0">P3/P$8</f>
        <v>0.4474256707759246</v>
      </c>
      <c r="R3">
        <f>Q3+Q4</f>
        <v>0.79550398839738934</v>
      </c>
      <c r="S3" s="1">
        <f>(P3-B3)/(P8-B3)</f>
        <v>0.27359389895138231</v>
      </c>
    </row>
    <row r="4" spans="1:19" ht="15" x14ac:dyDescent="0.25">
      <c r="A4" t="s">
        <v>16</v>
      </c>
      <c r="B4">
        <v>0</v>
      </c>
      <c r="C4">
        <v>0.5</v>
      </c>
      <c r="D4">
        <v>2</v>
      </c>
      <c r="E4">
        <v>7.7</v>
      </c>
      <c r="F4">
        <v>10.5</v>
      </c>
      <c r="G4">
        <v>7.9</v>
      </c>
      <c r="H4">
        <v>5.4</v>
      </c>
      <c r="I4">
        <v>4.2</v>
      </c>
      <c r="J4">
        <v>2.8</v>
      </c>
      <c r="K4">
        <v>2.2000000000000002</v>
      </c>
      <c r="L4">
        <v>1.6</v>
      </c>
      <c r="M4">
        <v>1.3</v>
      </c>
      <c r="N4">
        <v>0.8</v>
      </c>
      <c r="O4">
        <v>1.2</v>
      </c>
      <c r="P4">
        <v>48</v>
      </c>
      <c r="Q4">
        <f t="shared" si="0"/>
        <v>0.34807831762146479</v>
      </c>
    </row>
    <row r="5" spans="1:19" ht="15" x14ac:dyDescent="0.25">
      <c r="A5" t="s">
        <v>17</v>
      </c>
      <c r="B5">
        <v>0</v>
      </c>
      <c r="C5">
        <v>1.4</v>
      </c>
      <c r="D5">
        <v>4.9000000000000004</v>
      </c>
      <c r="E5">
        <v>3.7</v>
      </c>
      <c r="F5">
        <v>2.6</v>
      </c>
      <c r="G5">
        <v>1.8</v>
      </c>
      <c r="H5">
        <v>1.2</v>
      </c>
      <c r="I5">
        <v>0.9</v>
      </c>
      <c r="J5">
        <v>0.5</v>
      </c>
      <c r="K5">
        <v>0.3</v>
      </c>
      <c r="L5">
        <v>0.2</v>
      </c>
      <c r="M5">
        <v>0.1</v>
      </c>
      <c r="N5">
        <v>0</v>
      </c>
      <c r="O5">
        <v>0</v>
      </c>
      <c r="P5">
        <v>17.600000000000001</v>
      </c>
      <c r="Q5">
        <f t="shared" si="0"/>
        <v>0.12762871646120377</v>
      </c>
    </row>
    <row r="6" spans="1:19" ht="15" x14ac:dyDescent="0.25">
      <c r="A6" t="s">
        <v>18</v>
      </c>
      <c r="B6">
        <v>0</v>
      </c>
      <c r="C6">
        <v>0.2</v>
      </c>
      <c r="D6">
        <v>0.7</v>
      </c>
      <c r="E6">
        <v>0.5</v>
      </c>
      <c r="F6">
        <v>0.3</v>
      </c>
      <c r="G6">
        <v>0.2</v>
      </c>
      <c r="H6">
        <v>0.2</v>
      </c>
      <c r="I6">
        <v>0.1</v>
      </c>
      <c r="J6">
        <v>0.1</v>
      </c>
      <c r="K6">
        <v>0</v>
      </c>
      <c r="L6">
        <v>0</v>
      </c>
      <c r="M6">
        <v>0</v>
      </c>
      <c r="N6">
        <v>0</v>
      </c>
      <c r="O6">
        <v>0</v>
      </c>
      <c r="P6">
        <v>2.4</v>
      </c>
      <c r="Q6">
        <f t="shared" si="0"/>
        <v>1.7403915881073241E-2</v>
      </c>
    </row>
    <row r="7" spans="1:19" ht="15" x14ac:dyDescent="0.25">
      <c r="A7" t="s">
        <v>19</v>
      </c>
      <c r="B7">
        <v>0</v>
      </c>
      <c r="C7">
        <v>0</v>
      </c>
      <c r="D7">
        <v>0.6</v>
      </c>
      <c r="E7">
        <v>2</v>
      </c>
      <c r="F7">
        <v>1.6</v>
      </c>
      <c r="G7">
        <v>1.2</v>
      </c>
      <c r="H7">
        <v>0.8</v>
      </c>
      <c r="I7">
        <v>0.7</v>
      </c>
      <c r="J7">
        <v>0.4</v>
      </c>
      <c r="K7">
        <v>0.3</v>
      </c>
      <c r="L7">
        <v>0.2</v>
      </c>
      <c r="M7">
        <v>0.1</v>
      </c>
      <c r="N7">
        <v>0</v>
      </c>
      <c r="O7">
        <v>0</v>
      </c>
      <c r="P7">
        <v>8.1999999999999993</v>
      </c>
      <c r="Q7">
        <f t="shared" si="0"/>
        <v>5.9463379260333571E-2</v>
      </c>
    </row>
    <row r="8" spans="1:19" ht="15" x14ac:dyDescent="0.25">
      <c r="A8" t="s">
        <v>1</v>
      </c>
      <c r="B8">
        <v>33</v>
      </c>
      <c r="C8">
        <v>10.4</v>
      </c>
      <c r="D8">
        <v>18.7</v>
      </c>
      <c r="E8">
        <v>21.4</v>
      </c>
      <c r="F8">
        <v>16.8</v>
      </c>
      <c r="G8">
        <v>11.6</v>
      </c>
      <c r="H8">
        <v>7.8</v>
      </c>
      <c r="I8">
        <v>5.9</v>
      </c>
      <c r="J8">
        <v>3.9</v>
      </c>
      <c r="K8">
        <v>2.8</v>
      </c>
      <c r="L8">
        <v>2</v>
      </c>
      <c r="M8">
        <v>1.4</v>
      </c>
      <c r="N8">
        <v>0.9</v>
      </c>
      <c r="O8">
        <v>1.3</v>
      </c>
      <c r="P8">
        <v>137.9</v>
      </c>
      <c r="Q8">
        <f t="shared" si="0"/>
        <v>1</v>
      </c>
    </row>
    <row r="9" spans="1:19" ht="15" x14ac:dyDescent="0.25">
      <c r="C9" s="2">
        <f>(B8+C8)/P8</f>
        <v>0.31472081218274112</v>
      </c>
      <c r="D9">
        <f>(D8+E8+F8)/P8</f>
        <v>0.41261783901377802</v>
      </c>
    </row>
    <row r="10" spans="1:19" ht="15" x14ac:dyDescent="0.25">
      <c r="C10">
        <f>B3+C3</f>
        <v>41.3</v>
      </c>
      <c r="D10">
        <f>P3-C10</f>
        <v>20.400000000000006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A8.1.4-1</vt:lpstr>
      <vt:lpstr>Daten zum Schaubild A8.1.4-1</vt:lpstr>
      <vt:lpstr>'Schaubild A8.1.4-1'!Druckbereich</vt:lpstr>
    </vt:vector>
  </TitlesOfParts>
  <Company>Fraunhofer FIT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Lara Quack</dc:creator>
  <cp:lastModifiedBy>Friedrich, Michael</cp:lastModifiedBy>
  <cp:lastPrinted>2016-03-23T09:44:46Z</cp:lastPrinted>
  <dcterms:created xsi:type="dcterms:W3CDTF">2016-03-04T07:51:10Z</dcterms:created>
  <dcterms:modified xsi:type="dcterms:W3CDTF">2016-03-24T14:48:04Z</dcterms:modified>
</cp:coreProperties>
</file>