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4.4- 4" sheetId="3" r:id="rId1"/>
  </sheets>
  <calcPr calcId="145621"/>
</workbook>
</file>

<file path=xl/calcChain.xml><?xml version="1.0" encoding="utf-8"?>
<calcChain xmlns="http://schemas.openxmlformats.org/spreadsheetml/2006/main">
  <c r="H6" i="3" l="1"/>
  <c r="H7" i="3"/>
  <c r="H8" i="3"/>
  <c r="H9" i="3"/>
  <c r="H11" i="3"/>
  <c r="H12" i="3"/>
  <c r="H13" i="3"/>
  <c r="H14" i="3"/>
  <c r="H16" i="3"/>
  <c r="H17" i="3"/>
  <c r="H18" i="3"/>
  <c r="E6" i="3"/>
  <c r="E7" i="3"/>
  <c r="E8" i="3"/>
  <c r="E9" i="3"/>
  <c r="E11" i="3"/>
  <c r="E12" i="3"/>
  <c r="E13" i="3"/>
  <c r="E14" i="3"/>
  <c r="E16" i="3"/>
  <c r="E17" i="3"/>
  <c r="E18" i="3"/>
  <c r="C6" i="3"/>
  <c r="C7" i="3"/>
  <c r="C8" i="3"/>
  <c r="C9" i="3"/>
  <c r="C11" i="3"/>
  <c r="C12" i="3"/>
  <c r="C13" i="3"/>
  <c r="C14" i="3"/>
  <c r="C16" i="3"/>
  <c r="C17" i="3"/>
  <c r="C18" i="3"/>
  <c r="B5" i="3"/>
  <c r="C5" i="3" s="1"/>
  <c r="D5" i="3"/>
  <c r="F5" i="3"/>
  <c r="B15" i="3"/>
  <c r="C15" i="3" s="1"/>
  <c r="D15" i="3"/>
  <c r="E15" i="3" s="1"/>
  <c r="B10" i="3"/>
  <c r="C10" i="3" s="1"/>
  <c r="D10" i="3"/>
  <c r="F10" i="3"/>
  <c r="F15" i="3"/>
  <c r="F19" i="3" s="1"/>
  <c r="G19" i="3" s="1"/>
  <c r="H10" i="3" l="1"/>
  <c r="H5" i="3"/>
  <c r="E5" i="3"/>
  <c r="E10" i="3"/>
  <c r="H15" i="3"/>
  <c r="B19" i="3"/>
  <c r="C19" i="3" s="1"/>
  <c r="D19" i="3"/>
  <c r="G7" i="3"/>
  <c r="G5" i="3"/>
  <c r="G11" i="3"/>
  <c r="G17" i="3"/>
  <c r="G9" i="3"/>
  <c r="G13" i="3"/>
  <c r="G16" i="3"/>
  <c r="G6" i="3"/>
  <c r="G8" i="3"/>
  <c r="G10" i="3"/>
  <c r="G12" i="3"/>
  <c r="G14" i="3"/>
  <c r="G15" i="3"/>
  <c r="G18" i="3"/>
  <c r="E19" i="3" l="1"/>
  <c r="H19" i="3"/>
</calcChain>
</file>

<file path=xl/sharedStrings.xml><?xml version="1.0" encoding="utf-8"?>
<sst xmlns="http://schemas.openxmlformats.org/spreadsheetml/2006/main" count="27" uniqueCount="22">
  <si>
    <t>Fachkaufmann/Fachkauffrau</t>
  </si>
  <si>
    <t>Fachwirt/Fachwirtin</t>
  </si>
  <si>
    <t>Betriebswirt/Betriebswirtin</t>
  </si>
  <si>
    <t>Sonstige kaufmännische Fortbildungsprüfungen</t>
  </si>
  <si>
    <t>Industriemeister/Industriemeisterin</t>
  </si>
  <si>
    <t>Fachmeister/Fachmeisterin</t>
  </si>
  <si>
    <t>Sonstige gewerblich-technische Fortbildungsprüfungen</t>
  </si>
  <si>
    <t>Handwerksmeister/Handwerksmeisterin</t>
  </si>
  <si>
    <t>Sonstige Meisterprüfungen</t>
  </si>
  <si>
    <t>Kaufmännische Fortbildungsprüfungen</t>
  </si>
  <si>
    <t>Sonstige Fortbildungsprüfungen</t>
  </si>
  <si>
    <t>absolut</t>
  </si>
  <si>
    <t>in %</t>
  </si>
  <si>
    <t xml:space="preserve">Insgesamt </t>
  </si>
  <si>
    <t>Anteil Frauen</t>
  </si>
  <si>
    <t>Männer</t>
  </si>
  <si>
    <t>Frauen</t>
  </si>
  <si>
    <t xml:space="preserve">Andere Fortbildungsprüfungen in Dienstleistungsberufen </t>
  </si>
  <si>
    <t>Meisterprüfungen</t>
  </si>
  <si>
    <t>Fachhelfer/-in im Gesundheitswesen</t>
  </si>
  <si>
    <t>Quelle: Statistisches Bundesamt, Fachserie 11, Reihe 3; Berechnungen des Bundesinstituts für Berufsbildung. Aus Datenschutzgründen sind alle Daten (Absolutwerte) jeweils auf ein Vielfaches von 3 gerundet; der Insgesamtwert kann deshalb von der Summe der Einzelwerte abweichen.</t>
  </si>
  <si>
    <t xml:space="preserve">Tabelle B4.4-4: Teilnehmer/-innen mit bestandener Fortbildungsprüfung nach BBiG/ HwO 2014 nach Fachrichtungen und Geschlecht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</si>
</sst>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35">
    <xf numFmtId="0" fontId="0" fillId="0" borderId="0" xfId="0"/>
    <xf numFmtId="0" fontId="1" fillId="0" borderId="2" xfId="0" applyFont="1" applyBorder="1"/>
    <xf numFmtId="0" fontId="2" fillId="0" borderId="3" xfId="0" applyFont="1" applyBorder="1"/>
    <xf numFmtId="0" fontId="1" fillId="0" borderId="3" xfId="0" applyFont="1" applyBorder="1"/>
    <xf numFmtId="0" fontId="2" fillId="0" borderId="2" xfId="0" applyFont="1" applyBorder="1"/>
    <xf numFmtId="0" fontId="1" fillId="0" borderId="1" xfId="0" applyFont="1" applyBorder="1"/>
    <xf numFmtId="0" fontId="1" fillId="0" borderId="1" xfId="0" applyFont="1" applyFill="1" applyBorder="1" applyAlignment="1">
      <alignment horizontal="right" indent="1"/>
    </xf>
    <xf numFmtId="0" fontId="2" fillId="0" borderId="3" xfId="0" applyFont="1" applyFill="1" applyBorder="1" applyAlignment="1">
      <alignment horizontal="right" indent="1"/>
    </xf>
    <xf numFmtId="164" fontId="2" fillId="0" borderId="0" xfId="0" applyNumberFormat="1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right" indent="1"/>
    </xf>
    <xf numFmtId="164" fontId="1" fillId="0" borderId="0" xfId="0" applyNumberFormat="1" applyFont="1" applyFill="1" applyAlignment="1">
      <alignment horizontal="center"/>
    </xf>
    <xf numFmtId="164" fontId="1" fillId="0" borderId="3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right" indent="1"/>
    </xf>
    <xf numFmtId="164" fontId="1" fillId="0" borderId="6" xfId="0" applyNumberFormat="1" applyFont="1" applyFill="1" applyBorder="1" applyAlignment="1">
      <alignment horizontal="center"/>
    </xf>
    <xf numFmtId="164" fontId="1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right" indent="1"/>
    </xf>
    <xf numFmtId="164" fontId="2" fillId="0" borderId="6" xfId="0" applyNumberFormat="1" applyFont="1" applyFill="1" applyBorder="1" applyAlignment="1">
      <alignment horizontal="center"/>
    </xf>
    <xf numFmtId="164" fontId="2" fillId="0" borderId="2" xfId="0" applyNumberFormat="1" applyFont="1" applyFill="1" applyBorder="1" applyAlignment="1">
      <alignment horizontal="center" vertical="center"/>
    </xf>
    <xf numFmtId="0" fontId="2" fillId="0" borderId="0" xfId="0" applyFont="1" applyBorder="1"/>
    <xf numFmtId="0" fontId="1" fillId="0" borderId="1" xfId="0" applyFont="1" applyFill="1" applyBorder="1" applyAlignment="1">
      <alignment horizontal="center"/>
    </xf>
    <xf numFmtId="0" fontId="2" fillId="0" borderId="7" xfId="0" applyFont="1" applyBorder="1"/>
    <xf numFmtId="0" fontId="2" fillId="0" borderId="7" xfId="0" applyFont="1" applyFill="1" applyBorder="1" applyAlignment="1">
      <alignment horizontal="right" indent="1"/>
    </xf>
    <xf numFmtId="164" fontId="2" fillId="0" borderId="8" xfId="0" applyNumberFormat="1" applyFont="1" applyFill="1" applyBorder="1" applyAlignment="1">
      <alignment horizontal="center"/>
    </xf>
    <xf numFmtId="164" fontId="1" fillId="0" borderId="9" xfId="0" applyNumberFormat="1" applyFont="1" applyFill="1" applyBorder="1" applyAlignment="1">
      <alignment horizontal="center"/>
    </xf>
    <xf numFmtId="164" fontId="2" fillId="0" borderId="10" xfId="0" applyNumberFormat="1" applyFont="1" applyFill="1" applyBorder="1" applyAlignment="1">
      <alignment horizontal="center"/>
    </xf>
    <xf numFmtId="164" fontId="1" fillId="0" borderId="10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wrapText="1"/>
    </xf>
    <xf numFmtId="0" fontId="7" fillId="0" borderId="0" xfId="0" applyFont="1" applyFill="1" applyBorder="1" applyAlignment="1"/>
    <xf numFmtId="0" fontId="2" fillId="0" borderId="0" xfId="0" applyFont="1" applyAlignment="1">
      <alignment wrapText="1"/>
    </xf>
    <xf numFmtId="0" fontId="0" fillId="0" borderId="0" xfId="0" applyAlignment="1"/>
    <xf numFmtId="0" fontId="2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B25" sqref="B25"/>
    </sheetView>
  </sheetViews>
  <sheetFormatPr baseColWidth="10" defaultRowHeight="14.4" x14ac:dyDescent="0.3"/>
  <cols>
    <col min="1" max="1" width="47.6640625" customWidth="1"/>
  </cols>
  <sheetData>
    <row r="1" spans="1:8" ht="39" customHeight="1" x14ac:dyDescent="0.3">
      <c r="A1" s="29" t="s">
        <v>21</v>
      </c>
      <c r="B1" s="30"/>
      <c r="C1" s="30"/>
      <c r="D1" s="30"/>
      <c r="E1" s="30"/>
      <c r="F1" s="30"/>
      <c r="G1" s="30"/>
      <c r="H1" s="30"/>
    </row>
    <row r="3" spans="1:8" ht="15" customHeight="1" x14ac:dyDescent="0.3">
      <c r="A3" s="5"/>
      <c r="B3" s="31" t="s">
        <v>15</v>
      </c>
      <c r="C3" s="32"/>
      <c r="D3" s="31" t="s">
        <v>16</v>
      </c>
      <c r="E3" s="32"/>
      <c r="F3" s="31" t="s">
        <v>13</v>
      </c>
      <c r="G3" s="32"/>
      <c r="H3" s="33" t="s">
        <v>14</v>
      </c>
    </row>
    <row r="4" spans="1:8" x14ac:dyDescent="0.3">
      <c r="A4" s="1"/>
      <c r="B4" s="6" t="s">
        <v>11</v>
      </c>
      <c r="C4" s="20" t="s">
        <v>12</v>
      </c>
      <c r="D4" s="6" t="s">
        <v>11</v>
      </c>
      <c r="E4" s="20" t="s">
        <v>12</v>
      </c>
      <c r="F4" s="6" t="s">
        <v>11</v>
      </c>
      <c r="G4" s="20" t="s">
        <v>12</v>
      </c>
      <c r="H4" s="34"/>
    </row>
    <row r="5" spans="1:8" x14ac:dyDescent="0.3">
      <c r="A5" s="2" t="s">
        <v>9</v>
      </c>
      <c r="B5" s="7">
        <f>SUM(B6:B9)</f>
        <v>26502</v>
      </c>
      <c r="C5" s="8">
        <f>(B5/65544)*100</f>
        <v>40.433906993775174</v>
      </c>
      <c r="D5" s="7">
        <f>SUM(D6:D9)</f>
        <v>24675</v>
      </c>
      <c r="E5" s="8">
        <f>(D5/33198)*100</f>
        <v>74.326766672691122</v>
      </c>
      <c r="F5" s="7">
        <f>SUM(F6:F9)</f>
        <v>51177</v>
      </c>
      <c r="G5" s="8">
        <f>(F5/F19)*100</f>
        <v>51.832158483228</v>
      </c>
      <c r="H5" s="9">
        <f>(D5/F5)*100</f>
        <v>48.215018465326217</v>
      </c>
    </row>
    <row r="6" spans="1:8" ht="15" x14ac:dyDescent="0.25">
      <c r="A6" s="3" t="s">
        <v>0</v>
      </c>
      <c r="B6" s="10">
        <v>4695</v>
      </c>
      <c r="C6" s="11">
        <f t="shared" ref="C6:C19" si="0">(B6/65544)*100</f>
        <v>7.1631270596850971</v>
      </c>
      <c r="D6" s="10">
        <v>4455</v>
      </c>
      <c r="E6" s="11">
        <f t="shared" ref="E6:E19" si="1">(D6/33198)*100</f>
        <v>13.419483101391648</v>
      </c>
      <c r="F6" s="10">
        <v>9150</v>
      </c>
      <c r="G6" s="11">
        <f>(F6/F19)*100</f>
        <v>9.2671366067087995</v>
      </c>
      <c r="H6" s="12">
        <f t="shared" ref="H6:H19" si="2">(D6/F6)*100</f>
        <v>48.688524590163937</v>
      </c>
    </row>
    <row r="7" spans="1:8" ht="15" x14ac:dyDescent="0.25">
      <c r="A7" s="3" t="s">
        <v>1</v>
      </c>
      <c r="B7" s="10">
        <v>14373</v>
      </c>
      <c r="C7" s="11">
        <f t="shared" si="0"/>
        <v>21.928780666422558</v>
      </c>
      <c r="D7" s="10">
        <v>12990</v>
      </c>
      <c r="E7" s="11">
        <f t="shared" si="1"/>
        <v>39.128863184529187</v>
      </c>
      <c r="F7" s="10">
        <v>27360</v>
      </c>
      <c r="G7" s="11">
        <f>(F7/F19)*100</f>
        <v>27.710257656781721</v>
      </c>
      <c r="H7" s="12">
        <f t="shared" si="2"/>
        <v>47.478070175438596</v>
      </c>
    </row>
    <row r="8" spans="1:8" ht="15" x14ac:dyDescent="0.25">
      <c r="A8" s="3" t="s">
        <v>2</v>
      </c>
      <c r="B8" s="10">
        <v>2637</v>
      </c>
      <c r="C8" s="11">
        <f t="shared" si="0"/>
        <v>4.0232515562065174</v>
      </c>
      <c r="D8" s="10">
        <v>1041</v>
      </c>
      <c r="E8" s="11">
        <f t="shared" si="1"/>
        <v>3.1357310681366344</v>
      </c>
      <c r="F8" s="10">
        <v>3681</v>
      </c>
      <c r="G8" s="11">
        <f>(F8/F19)*100</f>
        <v>3.7281234807972776</v>
      </c>
      <c r="H8" s="12">
        <f t="shared" si="2"/>
        <v>28.280358598207012</v>
      </c>
    </row>
    <row r="9" spans="1:8" x14ac:dyDescent="0.3">
      <c r="A9" s="1" t="s">
        <v>3</v>
      </c>
      <c r="B9" s="13">
        <v>4797</v>
      </c>
      <c r="C9" s="14">
        <f t="shared" si="0"/>
        <v>7.3187477114610031</v>
      </c>
      <c r="D9" s="13">
        <v>6189</v>
      </c>
      <c r="E9" s="26">
        <f t="shared" si="1"/>
        <v>18.642689318633654</v>
      </c>
      <c r="F9" s="13">
        <v>10986</v>
      </c>
      <c r="G9" s="14">
        <f>(F9/F19)*100</f>
        <v>11.126640738940203</v>
      </c>
      <c r="H9" s="15">
        <f t="shared" si="2"/>
        <v>56.335335882031679</v>
      </c>
    </row>
    <row r="10" spans="1:8" x14ac:dyDescent="0.3">
      <c r="A10" s="2" t="s">
        <v>18</v>
      </c>
      <c r="B10" s="7">
        <f>SUM(B11:B14)</f>
        <v>31953</v>
      </c>
      <c r="C10" s="8">
        <f t="shared" si="0"/>
        <v>48.750457707799342</v>
      </c>
      <c r="D10" s="7">
        <f>SUM(D11:D14)</f>
        <v>5100</v>
      </c>
      <c r="E10" s="8">
        <f t="shared" si="1"/>
        <v>15.362371227182361</v>
      </c>
      <c r="F10" s="7">
        <f>SUM(F11:F14)</f>
        <v>37050</v>
      </c>
      <c r="G10" s="8">
        <f>(F10/F19)*100</f>
        <v>37.524307243558582</v>
      </c>
      <c r="H10" s="9">
        <f t="shared" si="2"/>
        <v>13.765182186234817</v>
      </c>
    </row>
    <row r="11" spans="1:8" ht="15" x14ac:dyDescent="0.25">
      <c r="A11" s="3" t="s">
        <v>4</v>
      </c>
      <c r="B11" s="10">
        <v>9906</v>
      </c>
      <c r="C11" s="11">
        <f t="shared" si="0"/>
        <v>15.113511534236542</v>
      </c>
      <c r="D11" s="10">
        <v>468</v>
      </c>
      <c r="E11" s="11">
        <f t="shared" si="1"/>
        <v>1.4097234773179108</v>
      </c>
      <c r="F11" s="10">
        <v>10374</v>
      </c>
      <c r="G11" s="11">
        <f>(F11/F19)*100</f>
        <v>10.506806028196403</v>
      </c>
      <c r="H11" s="12">
        <f t="shared" si="2"/>
        <v>4.5112781954887211</v>
      </c>
    </row>
    <row r="12" spans="1:8" ht="15" x14ac:dyDescent="0.25">
      <c r="A12" s="3" t="s">
        <v>5</v>
      </c>
      <c r="B12" s="10">
        <v>1989</v>
      </c>
      <c r="C12" s="11">
        <f t="shared" si="0"/>
        <v>3.034602709630172</v>
      </c>
      <c r="D12" s="10">
        <v>306</v>
      </c>
      <c r="E12" s="11">
        <f t="shared" si="1"/>
        <v>0.92174227363094152</v>
      </c>
      <c r="F12" s="10">
        <v>2292</v>
      </c>
      <c r="G12" s="11">
        <f>(F12/F19)*100</f>
        <v>2.3213417598444335</v>
      </c>
      <c r="H12" s="12">
        <f t="shared" si="2"/>
        <v>13.350785340314136</v>
      </c>
    </row>
    <row r="13" spans="1:8" ht="15" x14ac:dyDescent="0.25">
      <c r="A13" s="3" t="s">
        <v>7</v>
      </c>
      <c r="B13" s="10">
        <v>18480</v>
      </c>
      <c r="C13" s="11">
        <f t="shared" si="0"/>
        <v>28.194800439399486</v>
      </c>
      <c r="D13" s="10">
        <v>3780</v>
      </c>
      <c r="E13" s="11">
        <f t="shared" si="1"/>
        <v>11.386228086029279</v>
      </c>
      <c r="F13" s="10">
        <v>22260</v>
      </c>
      <c r="G13" s="11">
        <f>(F13/F19)*100</f>
        <v>22.544968400583372</v>
      </c>
      <c r="H13" s="12">
        <f t="shared" si="2"/>
        <v>16.981132075471699</v>
      </c>
    </row>
    <row r="14" spans="1:8" x14ac:dyDescent="0.3">
      <c r="A14" s="3" t="s">
        <v>8</v>
      </c>
      <c r="B14" s="13">
        <v>1578</v>
      </c>
      <c r="C14" s="14">
        <f t="shared" si="0"/>
        <v>2.4075430245331382</v>
      </c>
      <c r="D14" s="13">
        <v>546</v>
      </c>
      <c r="E14" s="26">
        <f t="shared" si="1"/>
        <v>1.6446773902042293</v>
      </c>
      <c r="F14" s="10">
        <v>2124</v>
      </c>
      <c r="G14" s="11">
        <f>(F14/F19)*100</f>
        <v>2.1511910549343707</v>
      </c>
      <c r="H14" s="15">
        <f t="shared" si="2"/>
        <v>25.70621468926554</v>
      </c>
    </row>
    <row r="15" spans="1:8" x14ac:dyDescent="0.3">
      <c r="A15" s="21" t="s">
        <v>10</v>
      </c>
      <c r="B15" s="7">
        <f>SUM(B16,B17,B18)</f>
        <v>7089</v>
      </c>
      <c r="C15" s="8">
        <f t="shared" si="0"/>
        <v>10.815635298425486</v>
      </c>
      <c r="D15" s="7">
        <f>SUM(D16,D17,D18)</f>
        <v>3423</v>
      </c>
      <c r="E15" s="8">
        <f t="shared" si="1"/>
        <v>10.310862100126513</v>
      </c>
      <c r="F15" s="22">
        <f>SUM(F16,F17,F18)</f>
        <v>10509</v>
      </c>
      <c r="G15" s="23">
        <f>(F15/F19)*100</f>
        <v>10.643534273213417</v>
      </c>
      <c r="H15" s="9">
        <f t="shared" si="2"/>
        <v>32.572081073365688</v>
      </c>
    </row>
    <row r="16" spans="1:8" ht="15" x14ac:dyDescent="0.25">
      <c r="A16" s="3" t="s">
        <v>19</v>
      </c>
      <c r="B16" s="10">
        <v>15</v>
      </c>
      <c r="C16" s="11">
        <f t="shared" si="0"/>
        <v>2.288538996704504E-2</v>
      </c>
      <c r="D16" s="10">
        <v>2550</v>
      </c>
      <c r="E16" s="11">
        <f t="shared" si="1"/>
        <v>7.6811856135911807</v>
      </c>
      <c r="F16" s="10">
        <v>2565</v>
      </c>
      <c r="G16" s="11">
        <f>(F16/F19)*100</f>
        <v>2.5978366553232863</v>
      </c>
      <c r="H16" s="12">
        <f t="shared" si="2"/>
        <v>99.415204678362571</v>
      </c>
    </row>
    <row r="17" spans="1:8" x14ac:dyDescent="0.3">
      <c r="A17" s="3" t="s">
        <v>6</v>
      </c>
      <c r="B17" s="10">
        <v>6630</v>
      </c>
      <c r="C17" s="11">
        <f t="shared" si="0"/>
        <v>10.115342365433907</v>
      </c>
      <c r="D17" s="10">
        <v>744</v>
      </c>
      <c r="E17" s="11">
        <f t="shared" si="1"/>
        <v>2.2410988613771914</v>
      </c>
      <c r="F17" s="10">
        <v>7374</v>
      </c>
      <c r="G17" s="24">
        <f>(F17/F19)*100</f>
        <v>7.4684005833738452</v>
      </c>
      <c r="H17" s="12">
        <f t="shared" si="2"/>
        <v>10.089503661513426</v>
      </c>
    </row>
    <row r="18" spans="1:8" x14ac:dyDescent="0.3">
      <c r="A18" s="1" t="s">
        <v>17</v>
      </c>
      <c r="B18" s="13">
        <v>444</v>
      </c>
      <c r="C18" s="14">
        <f t="shared" si="0"/>
        <v>0.67740754302453321</v>
      </c>
      <c r="D18" s="13">
        <v>129</v>
      </c>
      <c r="E18" s="26">
        <f t="shared" si="1"/>
        <v>0.38857762515814209</v>
      </c>
      <c r="F18" s="13">
        <v>570</v>
      </c>
      <c r="G18" s="14">
        <f>(F18/F19)*100</f>
        <v>0.57729703451628589</v>
      </c>
      <c r="H18" s="15">
        <f t="shared" si="2"/>
        <v>22.631578947368421</v>
      </c>
    </row>
    <row r="19" spans="1:8" ht="15" x14ac:dyDescent="0.25">
      <c r="A19" s="4" t="s">
        <v>13</v>
      </c>
      <c r="B19" s="16">
        <f>SUM(B5,B10,B15)</f>
        <v>65544</v>
      </c>
      <c r="C19" s="17">
        <f t="shared" si="0"/>
        <v>100</v>
      </c>
      <c r="D19" s="16">
        <f>SUM(D5,D10,D15)</f>
        <v>33198</v>
      </c>
      <c r="E19" s="25">
        <f t="shared" si="1"/>
        <v>100</v>
      </c>
      <c r="F19" s="16">
        <f>SUM(F5,F10,F15)</f>
        <v>98736</v>
      </c>
      <c r="G19" s="17">
        <f>(F19/F19)*100</f>
        <v>100</v>
      </c>
      <c r="H19" s="18">
        <f t="shared" si="2"/>
        <v>33.622994652406419</v>
      </c>
    </row>
    <row r="20" spans="1:8" x14ac:dyDescent="0.3">
      <c r="A20" s="19"/>
    </row>
    <row r="21" spans="1:8" ht="39.6" customHeight="1" x14ac:dyDescent="0.3">
      <c r="A21" s="27" t="s">
        <v>20</v>
      </c>
      <c r="B21" s="28"/>
      <c r="C21" s="28"/>
      <c r="D21" s="28"/>
      <c r="E21" s="28"/>
      <c r="F21" s="28"/>
      <c r="G21" s="28"/>
      <c r="H21" s="28"/>
    </row>
  </sheetData>
  <mergeCells count="6">
    <mergeCell ref="A21:H21"/>
    <mergeCell ref="A1:H1"/>
    <mergeCell ref="F3:G3"/>
    <mergeCell ref="B3:C3"/>
    <mergeCell ref="D3:E3"/>
    <mergeCell ref="H3:H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B4.4- 4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2016-03-07T10:58:52Z</cp:lastPrinted>
  <dcterms:created xsi:type="dcterms:W3CDTF">2013-11-14T14:16:17Z</dcterms:created>
  <dcterms:modified xsi:type="dcterms:W3CDTF">2016-03-08T14:39:43Z</dcterms:modified>
</cp:coreProperties>
</file>