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24226"/>
  <mc:AlternateContent xmlns:mc="http://schemas.openxmlformats.org/markup-compatibility/2006">
    <mc:Choice Requires="x15">
      <x15ac:absPath xmlns:x15ac="http://schemas.microsoft.com/office/spreadsheetml/2010/11/ac" url="O:\Berufsbildungsstatistik\Dokumentation\Dateien im Netz\Zusatztabellen\Duales Studium\in Bearbeitung\fertig fürs Internet\"/>
    </mc:Choice>
  </mc:AlternateContent>
  <xr:revisionPtr revIDLastSave="0" documentId="13_ncr:1_{77E13C97-D931-4159-8607-7378343631D1}" xr6:coauthVersionLast="36" xr6:coauthVersionMax="36" xr10:uidLastSave="{00000000-0000-0000-0000-000000000000}"/>
  <bookViews>
    <workbookView xWindow="240" yWindow="230" windowWidth="15480" windowHeight="10670" xr2:uid="{00000000-000D-0000-FFFF-FFFF00000000}"/>
  </bookViews>
  <sheets>
    <sheet name="Deckblatt" sheetId="19" r:id="rId1"/>
    <sheet name="Impressum" sheetId="20" r:id="rId2"/>
    <sheet name="Erläuterungen" sheetId="15" r:id="rId3"/>
    <sheet name="Vgl. BBS AusbildungPlus je Land" sheetId="23" r:id="rId4"/>
    <sheet name="Bundesländer Bereiche " sheetId="21" r:id="rId5"/>
    <sheet name="Berufe 1" sheetId="16" r:id="rId6"/>
    <sheet name="Berufe 2" sheetId="22" r:id="rId7"/>
  </sheets>
  <definedNames>
    <definedName name="_xlnm._FilterDatabase" localSheetId="5" hidden="1">'Berufe 1'!$A$4:$D$107</definedName>
    <definedName name="_Toc297828645" localSheetId="2">Erläuterungen!#REF!</definedName>
    <definedName name="_Toc297828655" localSheetId="2">Erläuterungen!#REF!</definedName>
    <definedName name="_xlnm.Print_Area" localSheetId="5">'Berufe 1'!$A$1:$D$110</definedName>
    <definedName name="_xlnm.Print_Area" localSheetId="6">'Berufe 2'!$A$1:$D$109</definedName>
    <definedName name="_xlnm.Print_Area" localSheetId="4">'Bundesländer Bereiche '!$A$1:$D$29</definedName>
    <definedName name="_xlnm.Print_Area" localSheetId="0">Deckblatt!$A$1:$B$3</definedName>
    <definedName name="_xlnm.Print_Area" localSheetId="2">Erläuterungen!$A$1:$A$44</definedName>
    <definedName name="_xlnm.Print_Area" localSheetId="3">'Vgl. BBS AusbildungPlus je Land'!$A$1:$E$26</definedName>
    <definedName name="_xlnm.Print_Titles" localSheetId="5">'Berufe 1'!$4:$4</definedName>
    <definedName name="_xlnm.Print_Titles" localSheetId="6">'Berufe 2'!$3:$3</definedName>
    <definedName name="Print_Area" localSheetId="1">Impressum!$A$1:$B$3</definedName>
  </definedNames>
  <calcPr calcId="191029"/>
</workbook>
</file>

<file path=xl/calcChain.xml><?xml version="1.0" encoding="utf-8"?>
<calcChain xmlns="http://schemas.openxmlformats.org/spreadsheetml/2006/main">
  <c r="D106" i="22" l="1"/>
  <c r="D105" i="22"/>
  <c r="D104" i="22"/>
  <c r="D102" i="22"/>
  <c r="D101" i="22"/>
  <c r="D99" i="22"/>
  <c r="D97" i="22"/>
  <c r="D96" i="22"/>
  <c r="D92" i="22"/>
  <c r="D91" i="22"/>
  <c r="D87" i="22"/>
  <c r="D86" i="22"/>
  <c r="D81" i="22"/>
  <c r="D80" i="22"/>
  <c r="D74" i="22"/>
  <c r="D72" i="22"/>
  <c r="D71" i="22"/>
  <c r="D67" i="22"/>
  <c r="D64" i="22"/>
  <c r="D63" i="22"/>
  <c r="D62" i="22"/>
  <c r="D60" i="22"/>
  <c r="D47" i="22"/>
  <c r="D43" i="22"/>
  <c r="D42" i="22"/>
  <c r="D41" i="22"/>
  <c r="D37" i="22"/>
  <c r="D29" i="22"/>
  <c r="D27" i="22"/>
  <c r="D26" i="22"/>
  <c r="D23" i="22"/>
  <c r="D14" i="22"/>
  <c r="D13" i="22"/>
  <c r="D7" i="22"/>
  <c r="D100" i="22"/>
  <c r="D98" i="22"/>
  <c r="D90" i="22"/>
  <c r="D82" i="22"/>
  <c r="D79" i="22"/>
  <c r="D77" i="22"/>
  <c r="D75" i="22"/>
  <c r="D59" i="22"/>
  <c r="D54" i="22"/>
  <c r="D31" i="22"/>
  <c r="D5" i="22"/>
  <c r="D88" i="22"/>
  <c r="D73" i="22"/>
  <c r="D70" i="22"/>
  <c r="D69" i="22"/>
  <c r="D49" i="22"/>
  <c r="D35" i="22"/>
  <c r="D20" i="22"/>
  <c r="D10" i="22"/>
  <c r="D84" i="22"/>
  <c r="D76" i="22"/>
  <c r="D66" i="22"/>
  <c r="D65" i="22"/>
  <c r="D55" i="22"/>
  <c r="D52" i="22"/>
  <c r="D50" i="22"/>
  <c r="D103" i="22"/>
  <c r="D57" i="22"/>
  <c r="D46" i="22"/>
  <c r="D45" i="22"/>
  <c r="D40" i="22"/>
  <c r="D32" i="22"/>
  <c r="D89" i="22"/>
  <c r="D58" i="22"/>
  <c r="D56" i="22"/>
  <c r="D28" i="22"/>
  <c r="D18" i="22"/>
  <c r="D93" i="22"/>
  <c r="D8" i="22"/>
  <c r="D78" i="22"/>
  <c r="D24" i="22"/>
  <c r="D94" i="22"/>
  <c r="D33" i="22"/>
  <c r="D95" i="22"/>
  <c r="D85" i="22"/>
  <c r="D61" i="22"/>
  <c r="D11" i="22"/>
  <c r="D22" i="22"/>
  <c r="D51" i="22"/>
  <c r="D39" i="22"/>
  <c r="D38" i="22"/>
  <c r="D83" i="22"/>
  <c r="D53" i="22"/>
  <c r="D44" i="22"/>
  <c r="D17" i="22"/>
  <c r="D34" i="22"/>
  <c r="D30" i="22"/>
  <c r="D25" i="22"/>
  <c r="D12" i="22"/>
  <c r="D6" i="22"/>
  <c r="D68" i="22"/>
  <c r="D48" i="22"/>
  <c r="D9" i="22"/>
  <c r="D36" i="22"/>
  <c r="D4" i="22"/>
  <c r="D19" i="22"/>
  <c r="D15" i="22"/>
  <c r="D21" i="22"/>
  <c r="D16" i="22"/>
  <c r="D74" i="16" l="1"/>
  <c r="D75" i="16"/>
  <c r="D76" i="16"/>
  <c r="D77" i="16"/>
  <c r="D79" i="16"/>
  <c r="D78" i="16"/>
  <c r="D80" i="16"/>
  <c r="D82" i="16"/>
  <c r="D83" i="16"/>
  <c r="D84" i="16"/>
  <c r="D85" i="16"/>
  <c r="D86" i="16"/>
  <c r="D87" i="16"/>
  <c r="D88" i="16"/>
  <c r="D89" i="16"/>
  <c r="D90" i="16"/>
  <c r="D91" i="16"/>
  <c r="D92" i="16"/>
  <c r="D93" i="16"/>
  <c r="D94" i="16"/>
  <c r="D95" i="16"/>
  <c r="D96" i="16"/>
  <c r="D97" i="16"/>
  <c r="D98" i="16"/>
  <c r="D99" i="16"/>
  <c r="D100" i="16"/>
  <c r="D101" i="16"/>
  <c r="D102" i="16"/>
  <c r="D103" i="16"/>
  <c r="D104" i="16"/>
  <c r="D105" i="16"/>
  <c r="D106" i="16"/>
  <c r="D107" i="16"/>
  <c r="D81" i="16"/>
  <c r="D65" i="16"/>
  <c r="D63" i="16"/>
  <c r="D64" i="16"/>
  <c r="D66" i="16"/>
  <c r="D67" i="16"/>
  <c r="D68" i="16"/>
  <c r="D69" i="16"/>
  <c r="D70" i="16"/>
  <c r="D71" i="16"/>
  <c r="D72" i="16"/>
  <c r="D73" i="16"/>
  <c r="D55" i="16"/>
  <c r="D56" i="16"/>
  <c r="D57" i="16"/>
  <c r="D58" i="16"/>
  <c r="D59" i="16"/>
  <c r="D60" i="16"/>
  <c r="D61" i="16"/>
  <c r="D62" i="16"/>
  <c r="D48" i="16"/>
  <c r="D49" i="16"/>
  <c r="D50" i="16"/>
  <c r="D51" i="16"/>
  <c r="D52" i="16"/>
  <c r="D53" i="16"/>
  <c r="D54" i="16"/>
  <c r="D42" i="16"/>
  <c r="D43" i="16"/>
  <c r="D44" i="16"/>
  <c r="D45" i="16"/>
  <c r="D46" i="16"/>
  <c r="D47" i="16"/>
  <c r="D37" i="16"/>
  <c r="D38" i="16"/>
  <c r="D39" i="16"/>
  <c r="D40" i="16"/>
  <c r="D41" i="16"/>
  <c r="D35" i="16"/>
  <c r="D36" i="16"/>
  <c r="D33" i="16"/>
  <c r="D34" i="16"/>
  <c r="D32" i="16"/>
  <c r="D31" i="16"/>
  <c r="D30" i="16"/>
  <c r="D27" i="16"/>
  <c r="D28" i="16"/>
  <c r="D29" i="16"/>
  <c r="D26" i="16"/>
  <c r="D25" i="16"/>
  <c r="D23" i="16"/>
  <c r="D24" i="16"/>
  <c r="D21" i="16"/>
  <c r="D22" i="16"/>
  <c r="D19" i="16"/>
  <c r="D20" i="16"/>
  <c r="D17" i="16"/>
  <c r="D18" i="16"/>
  <c r="D16" i="16"/>
  <c r="D15" i="16"/>
  <c r="D14" i="16"/>
  <c r="D12" i="16"/>
  <c r="D13" i="16"/>
  <c r="D11" i="16"/>
  <c r="D10" i="16"/>
  <c r="D9" i="16"/>
  <c r="D8" i="16"/>
  <c r="D7" i="16"/>
  <c r="D6" i="16"/>
  <c r="D5" i="16"/>
  <c r="D8" i="23" l="1"/>
  <c r="D9" i="23"/>
  <c r="D10" i="23"/>
  <c r="D11" i="23"/>
  <c r="D12" i="23"/>
  <c r="D13" i="23"/>
  <c r="D14" i="23"/>
  <c r="D15" i="23"/>
  <c r="D16" i="23"/>
  <c r="D17" i="23"/>
  <c r="D18" i="23"/>
  <c r="D19" i="23"/>
  <c r="D20" i="23"/>
  <c r="D21" i="23"/>
  <c r="D22" i="23"/>
  <c r="D7" i="23"/>
  <c r="D23" i="23"/>
</calcChain>
</file>

<file path=xl/sharedStrings.xml><?xml version="1.0" encoding="utf-8"?>
<sst xmlns="http://schemas.openxmlformats.org/spreadsheetml/2006/main" count="332" uniqueCount="210">
  <si>
    <r>
      <rPr>
        <b/>
        <sz val="16"/>
        <color indexed="30"/>
        <rFont val="Cambria"/>
        <family val="1"/>
      </rPr>
      <t>Erläuterungen</t>
    </r>
    <r>
      <rPr>
        <b/>
        <sz val="16"/>
        <rFont val="Cambria"/>
        <family val="1"/>
      </rPr>
      <t xml:space="preserve">
</t>
    </r>
  </si>
  <si>
    <t>zurück zu den Erläuterungen</t>
  </si>
  <si>
    <t xml:space="preserve">Redaktion:
Ute Manthey
</t>
  </si>
  <si>
    <t>Industrie und Handel</t>
  </si>
  <si>
    <t>Handwerk</t>
  </si>
  <si>
    <t>Öffentlicher Dienst</t>
  </si>
  <si>
    <t>Freie Berufe</t>
  </si>
  <si>
    <t>Hauswirtschaft</t>
  </si>
  <si>
    <t>absolut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</si>
  <si>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</si>
  <si>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</si>
  <si>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</si>
  <si>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</si>
  <si>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</si>
  <si>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</si>
  <si>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</si>
  <si>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</si>
  <si>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</si>
  <si>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</si>
  <si>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</si>
  <si>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</si>
  <si>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</si>
  <si>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</si>
  <si>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</si>
  <si>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</si>
  <si>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 xml:space="preserve">Bundesgebiet insgesamt </t>
  </si>
  <si>
    <t xml:space="preserve">  Bauzeichner/-in (IH/HwEx)</t>
  </si>
  <si>
    <t xml:space="preserve">  Mechatroniker/-in (IH/HwEx)</t>
  </si>
  <si>
    <t xml:space="preserve">  Rohrleitungsbauer/-in (IH/HwEx)</t>
  </si>
  <si>
    <t xml:space="preserve">  Industriekaufmann/-kauffrau (IH/HwEx)</t>
  </si>
  <si>
    <t xml:space="preserve">  Fachkraft für Schutz und Sicherheit (IH)</t>
  </si>
  <si>
    <t xml:space="preserve">  Landwirt/-in (Lw)</t>
  </si>
  <si>
    <t xml:space="preserve">  Elektroanlagenmonteur/-in (IH/HwEx)</t>
  </si>
  <si>
    <t xml:space="preserve">  Fachkraft für Kreislauf- und Abfallwirtschaft (IH/ÖD/HwEx)</t>
  </si>
  <si>
    <t xml:space="preserve">  Servicefachkraft für Dialogmarketing (IH/HwEx)</t>
  </si>
  <si>
    <t xml:space="preserve">  Winzer/-in (Lw)</t>
  </si>
  <si>
    <t xml:space="preserve">  Florist/-in (IH/HwEx)</t>
  </si>
  <si>
    <t xml:space="preserve">  Pharmakant/-in (IH)</t>
  </si>
  <si>
    <t xml:space="preserve">  Kosmetiker/-in (IH/HwEx)</t>
  </si>
  <si>
    <t xml:space="preserve">  Fahrradmonteur/-in (IH/Hw)</t>
  </si>
  <si>
    <t xml:space="preserve">  Sport- und Fitnesskaufmann/-kauffrau (IH)</t>
  </si>
  <si>
    <t xml:space="preserve">  Veranstaltungskaufmann/-kauffrau (IH/HwEx)</t>
  </si>
  <si>
    <t xml:space="preserve">  Chemielaborant/-in (IH/HwEx)</t>
  </si>
  <si>
    <t xml:space="preserve">  Kaufmann/Kauffrau im E-Commerce (IH/HwEx)</t>
  </si>
  <si>
    <t xml:space="preserve">  Fachkraft für Veranstaltungstechnik (IH/HwEx)</t>
  </si>
  <si>
    <t xml:space="preserve">  Buchhändler/-in (IH/HwEx)</t>
  </si>
  <si>
    <t xml:space="preserve">  Stuckateur/-in (IH/Hw)</t>
  </si>
  <si>
    <t xml:space="preserve">  Kaufmann/Kauffrau im Gesundheitswesen (IH/HwEx)</t>
  </si>
  <si>
    <t xml:space="preserve">  Fachmann/Fachfrau für Systemgastronomie (IH/HwEx)</t>
  </si>
  <si>
    <t xml:space="preserve">  Koch/Köchin (IH/HwEx)</t>
  </si>
  <si>
    <t xml:space="preserve">  Kaufmann/Kauffrau für Dialogmarketing (IH/HwEx)</t>
  </si>
  <si>
    <t xml:space="preserve">  Tischler/-in (Hw)</t>
  </si>
  <si>
    <t xml:space="preserve">  Berufskraftfahrer/-in (IH/HwEx)</t>
  </si>
  <si>
    <t xml:space="preserve">  Verkäufer/-in (IH/HwEx)</t>
  </si>
  <si>
    <t xml:space="preserve">  Bäcker/-in (IH/Hw)</t>
  </si>
  <si>
    <t xml:space="preserve">  Maschinen- und Anlagenführer/-in (IH/HwEx)</t>
  </si>
  <si>
    <t xml:space="preserve">  Automobilkaufmann/-kauffrau (IH/HwEx)</t>
  </si>
  <si>
    <t xml:space="preserve">  Friseur/-in (Hw)</t>
  </si>
  <si>
    <t>Deutschland insgesamt</t>
  </si>
  <si>
    <t>Berufsbildungsstatistik</t>
  </si>
  <si>
    <t>Misch-formen</t>
  </si>
  <si>
    <t>Bundesland</t>
  </si>
  <si>
    <t>Tabelle 2: Neuabschlüsse im dualen System (BBiG/HwO), die im Rahmen eines dualen Studiums erfolgten, nach Bundesländern, Berichtsjahr 2021</t>
  </si>
  <si>
    <t xml:space="preserve">  Fachinformatiker/-in (IH/HwEx)</t>
  </si>
  <si>
    <t xml:space="preserve">  Steuerfachangestellte/-r (FB)</t>
  </si>
  <si>
    <t xml:space="preserve">  Industriemechaniker/-in (IH/HwEx)</t>
  </si>
  <si>
    <t xml:space="preserve">  Elektroniker/-in für Automatisierungstechnik (IH/HwEx)</t>
  </si>
  <si>
    <t xml:space="preserve">  Kaufmann/Kauffrau für Büromanagement (IH/ÖD/HwEx)</t>
  </si>
  <si>
    <t xml:space="preserve">  Beton- und Stahlbetonbauer/-in (IH/Hw)</t>
  </si>
  <si>
    <t xml:space="preserve">  Straßenbauer/-in (IH/Hw)</t>
  </si>
  <si>
    <t xml:space="preserve">  Kaufmann/Kauffrau für Versicherungen und Finanzen (IH)</t>
  </si>
  <si>
    <t xml:space="preserve">  Maurer/-in (IH/Hw)</t>
  </si>
  <si>
    <t xml:space="preserve">  Elektroniker/-in für Betriebstechnik (IH/HwEx)</t>
  </si>
  <si>
    <t xml:space="preserve">  Kaufmann/Kauffrau im Einzelhandel (IH/HwEx)</t>
  </si>
  <si>
    <t xml:space="preserve">  Zimmerer/-in (IH/Hw)</t>
  </si>
  <si>
    <t xml:space="preserve">  Elektroniker/-in für Geräte und Systeme (IH/ÖD/HwEx)</t>
  </si>
  <si>
    <t xml:space="preserve">  Hotelfachmann/-fachfrau (IH/HwEx)</t>
  </si>
  <si>
    <t xml:space="preserve">  Technische/-r Produktdesigner/-in (IH/HwEx)</t>
  </si>
  <si>
    <t xml:space="preserve">  Elektroniker/-in (Hw)</t>
  </si>
  <si>
    <t xml:space="preserve">  Fachkraft für Lagerlogistik (IH/HwEx)</t>
  </si>
  <si>
    <t xml:space="preserve">  Gleisbauer/-in (IH/HwEx)</t>
  </si>
  <si>
    <t xml:space="preserve">  Mediengestalter/-in Digital und Print (IH/Hw/HwEx)</t>
  </si>
  <si>
    <t xml:space="preserve">  Vermessungstechniker/-in (IH/ÖD/HwEx)</t>
  </si>
  <si>
    <t xml:space="preserve">  Fachangestellte/-r für Arbeitsmarktdienstleistungen (ÖD)</t>
  </si>
  <si>
    <t xml:space="preserve">  Kraftfahrzeugmechatroniker/-in (IH/Hw/HwEx)</t>
  </si>
  <si>
    <t xml:space="preserve">  Kaufmann/Kauffrau für IT-System-Management (IH/HwEx)</t>
  </si>
  <si>
    <t xml:space="preserve">  Kaufmann/Kauffrau für Marketingkommunikation (IH/HwEx)</t>
  </si>
  <si>
    <t xml:space="preserve">  Metallbauer/-in (Hw/IHEx)</t>
  </si>
  <si>
    <t xml:space="preserve">  Immobilienkaufmann/-kauffrau (IH/HwEx)</t>
  </si>
  <si>
    <t xml:space="preserve">  Restaurantfachmann/-fachfrau (IH/HwEx)</t>
  </si>
  <si>
    <t xml:space="preserve">  Zerspanungsmechaniker/-in (IH/HwEx)</t>
  </si>
  <si>
    <t xml:space="preserve">  Chemikant/-in (IH/HwEx)</t>
  </si>
  <si>
    <t xml:space="preserve">  Werkzeugmechaniker/-in (IH/HwEx)</t>
  </si>
  <si>
    <t xml:space="preserve">  Fachkraft im Gastgewerbe (IH/HwEx)</t>
  </si>
  <si>
    <t xml:space="preserve">  Mediengestalter/-in Bild und Ton (IH/HwEx)</t>
  </si>
  <si>
    <t xml:space="preserve">  Fluggerätmechaniker/-in (IH/HwEx)</t>
  </si>
  <si>
    <t xml:space="preserve">  Fachlagerist/-in (IH/HwEx)</t>
  </si>
  <si>
    <t xml:space="preserve">  Konstruktionsmechaniker/-in (IH/HwEx)</t>
  </si>
  <si>
    <t xml:space="preserve">  Feinwerkmechaniker/-in (Hw/HwEx)</t>
  </si>
  <si>
    <t xml:space="preserve">  Textillaborant/-in (IH)</t>
  </si>
  <si>
    <t xml:space="preserve">  Verwaltungsfachangestellte/-r (ÖD/HwEx)</t>
  </si>
  <si>
    <t xml:space="preserve">  Dachdecker/-in (Hw)</t>
  </si>
  <si>
    <t xml:space="preserve">  Land- und Baumaschinenmechatroniker/-in (IH/Hw)</t>
  </si>
  <si>
    <t xml:space="preserve">  Rechtsanwaltsfachangestellte/-r (FB)</t>
  </si>
  <si>
    <t xml:space="preserve">  IT-System-Elektroniker/-in (IH/HwEx)</t>
  </si>
  <si>
    <t xml:space="preserve">  Zweiradmechatroniker/-in (IH/Hw)</t>
  </si>
  <si>
    <t xml:space="preserve">  Karosserie- und Fahrzeugbaumechaniker/-in (IH/Hw)</t>
  </si>
  <si>
    <t xml:space="preserve">  Informationselektroniker/-in (Hw)</t>
  </si>
  <si>
    <t xml:space="preserve">  Fachkraft für Lebensmitteltechnik (IH/HwEx)</t>
  </si>
  <si>
    <t xml:space="preserve">  Hauswirtschafter/-in (IH/Lw/Hausw)</t>
  </si>
  <si>
    <t xml:space="preserve">  Holzbearbeitungsmechaniker/-in (IH/HwEx)</t>
  </si>
  <si>
    <t xml:space="preserve">  Produktionsmechaniker/-in Textil (IH/HwEx)</t>
  </si>
  <si>
    <t xml:space="preserve">  Süßwarentechnologe/-technologin (IH/HwEx)</t>
  </si>
  <si>
    <t xml:space="preserve">  Bankkaufmann/-kauffrau (IH/ÖD)</t>
  </si>
  <si>
    <t xml:space="preserve">  Kaufmann/Kauffrau für Spedition und Logistikdienstleistung 
  (IH/HwEx)</t>
  </si>
  <si>
    <t xml:space="preserve">  Fachpraktiker/-in im Lagerbereich (§ 66 BBiG) (IH)</t>
  </si>
  <si>
    <t xml:space="preserve">  Fachpraktiker/-in im Verkauf (§ 66 BBiG) (IH)</t>
  </si>
  <si>
    <t xml:space="preserve">  Fachangestellte/-r für Medien- und Informationsdienste 
  (IH/ÖD/HwEx)</t>
  </si>
  <si>
    <t xml:space="preserve">  Bauwerksmechaniker/-in für Abbruch und Betontrenntechnik 
  (IH/HwEx)</t>
  </si>
  <si>
    <t>zur Tabelle</t>
  </si>
  <si>
    <t>Datenbank AusbildungPlus</t>
  </si>
  <si>
    <t>in % der Neuabschlüsse insgesamt</t>
  </si>
  <si>
    <t>(a)</t>
  </si>
  <si>
    <t>(b)</t>
  </si>
  <si>
    <t xml:space="preserve">1/4 Studierendenanzahl aus Spalte (a) </t>
  </si>
  <si>
    <t xml:space="preserve">  Sozialversicherungsfachangestellte/-r (ÖD)</t>
  </si>
  <si>
    <t xml:space="preserve">  Eisenbahner/-in im Betriebsdienst (IH/ÖD)</t>
  </si>
  <si>
    <t xml:space="preserve">  Tierpfleger/-in (IH)</t>
  </si>
  <si>
    <t xml:space="preserve">  Technische/-r Systemplaner/-in (IH/HwEx)</t>
  </si>
  <si>
    <t xml:space="preserve">  Gärtner/-in (Lw)</t>
  </si>
  <si>
    <r>
      <rPr>
        <sz val="14"/>
        <color indexed="8"/>
        <rFont val="Calibri"/>
        <family val="2"/>
      </rPr>
      <t xml:space="preserve">
</t>
    </r>
    <r>
      <rPr>
        <sz val="14"/>
        <color indexed="56"/>
        <rFont val="Calibri"/>
        <family val="2"/>
      </rPr>
      <t>Alexandra Uhly</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6"/>
        <color indexed="56"/>
        <rFont val="Calibri"/>
        <family val="2"/>
      </rPr>
      <t>Ausbildungsverträge (BBiG/HwO) im Rahmen eines dualen Studiums, Berichtsjahr 2021</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</si>
  <si>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Landwirtschaft </t>
  </si>
  <si>
    <t>Neuabschlüsse 2021</t>
  </si>
  <si>
    <t>Tabelle 1: Auszubildende (BBiG/HwO) im dualen Studium. Vergleich Berufsbildungsstatistik und Datenbank AusbildungPlus, Deutschland Berichtsjahr 2021</t>
  </si>
  <si>
    <t>Tabelle 1: Auszubildende (BBiG/HwO) im dualen Studium. Vergleich Sonderauswertung Datenbank AusbildungPlus und Berufsbildungsstatistik, Deutschland Berichtsjahr 2021</t>
  </si>
  <si>
    <t xml:space="preserve">1. Auflage 2022
Bundesinstitut für Berufsbildung
Robert-Schuman-Platz 3
53175 Bonn
Internet: www.bibb.de
E-Mail: zentrale@bibb.de
</t>
  </si>
  <si>
    <r>
      <t xml:space="preserve">
Zum anderen wird die Plausibilität der Meldungen zur Berufsbild</t>
    </r>
    <r>
      <rPr>
        <sz val="11"/>
        <rFont val="Calibri"/>
        <family val="2"/>
        <scheme val="minor"/>
      </rPr>
      <t>ungsstatistik im Vergleich zur Datenbank AusbildungPlus, mit der auch Studierende in dualen Studiengängen erfasst werden</t>
    </r>
    <r>
      <rPr>
        <sz val="11"/>
        <color theme="1"/>
        <rFont val="Calibri"/>
        <family val="2"/>
        <scheme val="minor"/>
      </rPr>
      <t xml:space="preserve">, geprüft. Der Vergleich ist in der Differenzierung nach Bundesländern (nicht nach den einzelnen Berufen) möglich. Mit einer Sonderauswertung der Datenbank AusbildungPlus wurden nur ausbildungsintegrierende duale Studiengänge berücksichtigt, die auch zu einem Berufsabschluss im dualen System (BBiG/HwO) führen.
</t>
    </r>
  </si>
  <si>
    <t xml:space="preserve">Im Folgenden werden zum einen erste Auswertungen der Neuabschlüsse, die mit dem Merkmal „duales Studium“ gemeldet wurden, nach Bundesländern, Zuständigkeitsbereichen und Ausbildungsberufen dargestellt (siehe auch die Datenblätter in DAZUBI-Online, die diese Information auch für die Neuabschlüsse enthalten und bei denen jeder Ausbildungsberuf für jedes Bundesland abrufbar ist:  </t>
  </si>
  <si>
    <r>
      <t>https://www.bibb.de/de/1865.php</t>
    </r>
    <r>
      <rPr>
        <sz val="11"/>
        <rFont val="Calibri"/>
        <family val="2"/>
      </rPr>
      <t>).</t>
    </r>
  </si>
  <si>
    <r>
      <rPr>
        <b/>
        <sz val="14"/>
        <color indexed="30"/>
        <rFont val="Cambria"/>
        <family val="1"/>
      </rPr>
      <t>Duale Ausbildungsberufe nach BBiG/HwO</t>
    </r>
    <r>
      <rPr>
        <sz val="12"/>
        <color indexed="8"/>
        <rFont val="Calibri"/>
        <family val="2"/>
      </rPr>
      <t xml:space="preserve">
</t>
    </r>
    <r>
      <rPr>
        <sz val="11"/>
        <color indexed="8"/>
        <rFont val="Calibri"/>
        <family val="2"/>
      </rPr>
      <t>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t>
    </r>
  </si>
  <si>
    <t xml:space="preserve">Nicht enthalten sind vollzeitschulische Berufsausbildungen sowie sonstige Berufsausbildungen, die außerhalb BBiG geregelt sind. Ebenfalls nicht enthalten sind Umschulungen nach BBiG/HwO. Sie sind auch dann nicht enthalten, wenn sie betrieblich erfolgen.
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</si>
  <si>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</si>
  <si>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</si>
  <si>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t xml:space="preserve">Nicht alle in einem Berichtsjahr begonnenen Ausbildungsverträge des dualen Systems werden zu den Neuabschlüssen gezählt. Als Neuabschluss zählen in das Verzeichnis der Berufsausbildungsverhältnisse nach Berufsbildungsgesetz (BBiG) oder Handwerksordnung (HwO) eingetragene Berufsausbildungsverträge, die im jeweiligen Kalenderjahr begonnen haben und am 31.12. noch bestehen.
</t>
  </si>
  <si>
    <r>
      <rPr>
        <b/>
        <sz val="14"/>
        <color indexed="30"/>
        <rFont val="Cambria"/>
        <family val="1"/>
      </rPr>
      <t>Begonnene Ausbildungsverträge und Neuabschlüsse</t>
    </r>
    <r>
      <rPr>
        <sz val="11"/>
        <rFont val="Calibri"/>
        <family val="2"/>
      </rPr>
      <t xml:space="preserve">
</t>
    </r>
  </si>
  <si>
    <r>
      <rPr>
        <sz val="11"/>
        <color rgb="FF000000"/>
        <rFont val="Calibri"/>
        <family val="2"/>
      </rPr>
      <t xml:space="preserve">Hinweis: 
</t>
    </r>
    <r>
      <rPr>
        <sz val="11"/>
        <color indexed="8"/>
        <rFont val="Calibri"/>
        <family val="2"/>
      </rPr>
      <t xml:space="preserve">Es ist zu beachten, dass Neuabschlüsse nicht mit Ausbildungsanfängern gleichzusetzen 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
</t>
    </r>
  </si>
  <si>
    <t xml:space="preserve">Hinweis: 
In den Berichtsjahren 2007 bis 2020 galt eine leicht abweichende Neuabschlussdefinition. Im Rahmen der Berufsbildungsstatistik wendet das Bundesinstitut für Berufsbildung (BIBB) die aktuelle Neuabschlussdefinition auch rückwirkend für alle Berichtsjahre an. Siehe hierzu die Zusatztabelle „Vergleich der Neuabschlussdefinitionen in der Berufsbildungsstatistik“ in DAZUBI-Online unter </t>
  </si>
  <si>
    <r>
      <t>https://www.bibb.de/dokumente/xls/dazubi_zusatztabellen_neuabdef.xlsx</t>
    </r>
    <r>
      <rPr>
        <sz val="11"/>
        <rFont val="Calibri"/>
        <family val="2"/>
      </rPr>
      <t>.</t>
    </r>
    <r>
      <rPr>
        <u/>
        <sz val="11"/>
        <color theme="10"/>
        <rFont val="Calibri"/>
        <family val="2"/>
      </rPr>
      <t xml:space="preserve">
</t>
    </r>
  </si>
  <si>
    <r>
      <rPr>
        <sz val="11"/>
        <rFont val="Calibri"/>
        <family val="2"/>
      </rPr>
      <t xml:space="preserve">Ausführliche Erläuterungen zu den Auszubildenden-Daten, den Berufsmerkmalen und Berechnungen des BIBB findet man unter </t>
    </r>
    <r>
      <rPr>
        <u/>
        <sz val="11"/>
        <color theme="10"/>
        <rFont val="Calibri"/>
        <family val="2"/>
      </rPr>
      <t>https://www.bibb.de/dokumente/pdf/dazubi_daten.pdf</t>
    </r>
    <r>
      <rPr>
        <sz val="11"/>
        <rFont val="Calibri"/>
        <family val="2"/>
      </rPr>
      <t>.</t>
    </r>
  </si>
  <si>
    <t xml:space="preserve">Da die Berufsbildungsstatistik insgesamt nur Daten zur dualen Berufsausbildung (BBiG/HwO) erhebt, handelt es sich bei den Meldungen zur Berufsbildungsstatistik ggf. nur um ausbildungsintegrierende duale Studiengänge; Studierende praxisintegrierender dualer Studiengänge sind keine Auszubildenden nach BBiG/HwO und werden nicht im Rahmen der Berufsbildungsstatistik erfasst (allenfalls wenn sie nach dem Studium noch eine duale Berufsausbildung beginnen).
</t>
  </si>
  <si>
    <t xml:space="preserve">Ausbildungsintegrierendes duales Studium
</t>
  </si>
  <si>
    <t xml:space="preserve">Ausbildungsintegrierende duale Studiengänge sind duale Studiengänge, die mit einer beruflichen Ausbildung verbunden sind. Man unterscheidet sie von solchen dualen Studiengängen, bei denen im Rahmen eines Studiums längere Praxisphasen integriert sind (praxisintegrierende duale Studiengänge). „Daneben sind in der AusbildungPlus-Datenbank auch zunehmend Mischformen verzeichnet, mit denen die Hochschulen einen Studiengang sowohl im ausbildungs- als auch im praxisintegrierenden Format anbieten“ (Hofmann u. a. 2020).
 </t>
  </si>
  <si>
    <r>
      <rPr>
        <b/>
        <sz val="14"/>
        <color theme="4"/>
        <rFont val="Cambria"/>
        <family val="1"/>
        <scheme val="major"/>
      </rPr>
      <t>Sonderauswertung Datenbank AusbildungPlus und Vergleich mit der Berufsbildungsstatistik</t>
    </r>
    <r>
      <rPr>
        <sz val="12"/>
        <color indexed="8"/>
        <rFont val="Calibri"/>
        <family val="1"/>
      </rPr>
      <t xml:space="preserve">
</t>
    </r>
  </si>
  <si>
    <t xml:space="preserve">Da ein Vergleich der Studierendenanzahl der Datenbank AusbildungPlus mit den Daten der Berufsbildungsstatistik (duale Berufsausbildung nach BBiG/HwO) erfolgt, wurden aus der Datenbank AusbildungPlus nur Studierende der ausbildungsintegrierenden Studiengänge berücksichtigt, die zu einem Berufsabschluss nach BBiG/HwO führen. Ausbildungsintegrierende duale Studiengänge, die mit anderen Berufsabschlüssen verknüpft sind, wurden nicht einbezogen. Außerdem wurden Studiengänge, die als Mischform eingestuft wurden (das duale Studium ist sowohl ausbildungs- als auch praxisintegrierend möglich), nicht berücksichtigt; obwohl ein Teil der Studierenden dieser Studiengänge das Studium im Rahmen ausbildungsintegrierender Studiengänge absolviert. Insofern kann die geschätzte Neuabschlusszahl nur als Mindestwert betrachtet werden. Die tatsächliche Anzahl an Auszubildenden/Studierenden in ausbildungsintegrierenden dualen Studiengängen mit Berufsabschluss nach BBiG bzw. HwO kann auch deutlich höher liegen.
</t>
  </si>
  <si>
    <t xml:space="preserve">Im Rahmen von AusbildungPlus wurden gemäß der genannten Sonderauswertung für das Wintersemester 2021/2022 18.696 Studierende in ausbildungsintegrierenden Studiengängen erfasst. Hierbei handelt es sich um eine Bestandszahl, die mehrere Anfängerjahrgänge umfasst.  Für die Berufsbildungsstatistik kann der  Auszubildendenbestand in dualen Studiengängen noch nicht ermittelt werden, da das Merkmal (gemäß § 106 BBiG) erst seit den in 2021 begonnenen Verträgen erhoben wird. Schätzt man als Mindestanzahl an Neuabschlüssen im dualen System, die im Rahmen eines ausbildungsintegrierenden dualen Studiums erfolgen, mit etwa 1/4 der Bestandszahl an Studierenden in ausbildungsintegrierenden dualen Studiengängen (Umrechnen der Bestandszahl auf Neuabschlüsse, wenn man von durchschnittlich acht Semestern Dauer des dualen Studiums ausgeht), so sollten mehr als 4.670 Neuabschlüsse im Rahmen eines dualen Studiums mit Berufsabschluss im dualen System vorliegen (vgl. Tabelle 1).
</t>
  </si>
  <si>
    <t xml:space="preserve">Der Vergleich beider Datenquellen zeigt, dass vermutlich noch von einer Untererfassung dieses Merkmals im Rahmen der Berufsbildungsstatistik ausgegangen werden muss. Allerdings ist auch nicht gänzlich auszuschließen, dass auch in der Datenbank AusbildungsPlus manche praxisintegrierende Studiengänge fälschlicherweise als ausbildungsintegrierende Studiengänge klassifiziert sind und somit die Studierendenzahl in ausbildungsintegrierenden Studiengängen auch überhöht sein könnte.
</t>
  </si>
  <si>
    <r>
      <rPr>
        <b/>
        <sz val="14"/>
        <color indexed="30"/>
        <rFont val="Cambria"/>
        <family val="1"/>
      </rPr>
      <t xml:space="preserve">Literatur
</t>
    </r>
    <r>
      <rPr>
        <sz val="11"/>
        <rFont val="Calibri"/>
        <family val="2"/>
      </rPr>
      <t xml:space="preserve">
Hofmann, Silvia; Hemkes, Barbara; Leo-Joyce, Stephan; König, Maik; Kutzner, Petra: AusbildungPlus in Zahlen.
     Duales Studium 2019. Trends und Analysen. Onlinefassung vom 6. Juli 2020. - URL:</t>
    </r>
  </si>
  <si>
    <r>
      <rPr>
        <sz val="11"/>
        <rFont val="Calibri"/>
        <family val="2"/>
      </rPr>
      <t xml:space="preserve">     </t>
    </r>
    <r>
      <rPr>
        <u/>
        <sz val="11"/>
        <color theme="10"/>
        <rFont val="Calibri"/>
        <family val="2"/>
      </rPr>
      <t>https://www.bibb.de/dokumente/pdf/06072020_AiZ_dualesStudium-2019.pdf</t>
    </r>
  </si>
  <si>
    <t xml:space="preserve">     (Die Ausgabe „Duales Studium 2022“ erscheint demnächst.)
</t>
  </si>
  <si>
    <t xml:space="preserve">Tabellenübersicht
</t>
  </si>
  <si>
    <t>In 8 der 16 Bundesländer liegt die Anzahl der im Rahmen dualer Studiengänge erfolgten Neuabschlüsse (Berufsbildungsstatistik)  unterhalb des auf Basis einer Sonderauswertung der Datenbank AusbildungPlus geschätzten Mindestwerts. Vermutlich liegt im Rahmen der Berufsbildungsstatistik eine Untererfassung des Merkmals „duales Studium“  vor.</t>
  </si>
  <si>
    <t>In keinem Bundesland und keinem Zuständigkeitsbereich wurde  für mehr als 1,4 % der Neuabschlüsse 2021 gemeldet, dass sie im Rahmen eines dualen Studiums erfolgten.</t>
  </si>
  <si>
    <t>Tabelle 3: Duale Ausbildungsberufe (BBiG/HwO) sortiert nach der Anzahl der Neuabschlüsse, die im Rahmen eines dualen Studiums erfolgten, Deutschland 2021</t>
  </si>
  <si>
    <t xml:space="preserve"> Mehr als 100 Neuabschlüsse, die im Rahmen dualer Studiengänge erfolgten, wurden für nur neun duale Ausbildungsberufe (BBiG/HwO) gemeldet. Die höchste Anzahl (432 Neuabschlüsse) wurde für den Beruf Fachinformatiker/-in gemeldet.</t>
  </si>
  <si>
    <t>Tabelle 4: Duale Ausbildungsberufe (BBiG/HwO) sortiert nach dem Anteil der Neuabschlüsse, die im Rahmen eines dualen Studiums erfolgten, Deutschland 2021</t>
  </si>
  <si>
    <t xml:space="preserve"> Mehr als 4 % der Neuabschlüsse, die im Rahmen dualer Studiengänge erfolgten, wurden für nur neun duale Ausbildungsberufe (BBiG/HwO) gemeldet. Der mit Abstand höchste Anteil beträgt im Beruf Mathematisch-technische/-r Softwareentwickler/-in 72 %.</t>
  </si>
  <si>
    <t xml:space="preserve">Seit dem Berichtsjahr 2021 erhebt die Berufsbildungsstatistik der statistischen Ämter des Bundes und der Länder (kurz: Berufsbildungsstatistik) gemäß §§ 88 und 106 BBiG auch das Merkmal „duales Studium“. Es wird hierbei für alle ab 2021 begonnenen Ausbildungsverträge des dualen Systems (Berufsausbildung nach Berufsbildungsgesetz [BBiG] bzw. Handwerksordnung [HwO]) erfasst, ob der Ausbildungsvertrag im Rahmen eines ausbildungsintegrierenden dualen Studiums abgeschlossen wurde.
</t>
  </si>
  <si>
    <r>
      <t>Ausbildungs-integrierende duale Studiengänge
(nur Berufe nach BBiG/HwO)</t>
    </r>
    <r>
      <rPr>
        <b/>
        <vertAlign val="superscript"/>
        <sz val="10"/>
        <rFont val="Calibri"/>
        <family val="2"/>
        <scheme val="minor"/>
      </rPr>
      <t>1</t>
    </r>
  </si>
  <si>
    <r>
      <t>1/4 aktuell Studierende in ausbildungsintegrierenden dualen Studiengängen
(nur Berufe nach
BBiG/HwO)</t>
    </r>
    <r>
      <rPr>
        <vertAlign val="superscript"/>
        <sz val="10"/>
        <rFont val="Calibri"/>
        <family val="2"/>
        <scheme val="minor"/>
      </rPr>
      <t>2</t>
    </r>
  </si>
  <si>
    <t>Aktuell Studierende 2021</t>
  </si>
  <si>
    <t>Geschätze Mindestzahl an Neuabschlüssen (BBiG/HwO) in dualen Studiengängen 
(ohne Studierende in „Mischformen-Studiengängen“):</t>
  </si>
  <si>
    <t>Mit dem Merkmal
„duales Studium“
gemeldet</t>
  </si>
  <si>
    <r>
      <rPr>
        <vertAlign val="superscript"/>
        <sz val="9"/>
        <color theme="1"/>
        <rFont val="Calibri"/>
        <family val="2"/>
        <scheme val="minor"/>
      </rPr>
      <t>1</t>
    </r>
    <r>
      <rPr>
        <sz val="9"/>
        <color theme="1"/>
        <rFont val="Calibri"/>
        <family val="2"/>
        <scheme val="minor"/>
      </rPr>
      <t xml:space="preserve"> Sonderauswertung: Enthalten sind ausschließlich Studierende in ausbildungsintegrierenden dualen Studiengängen, die mit einer dualen Berufsausbildung nach BBiG/HwO kombiniert sind.</t>
    </r>
  </si>
  <si>
    <r>
      <rPr>
        <vertAlign val="superscript"/>
        <sz val="9"/>
        <color theme="1"/>
        <rFont val="Calibri"/>
        <family val="2"/>
        <scheme val="minor"/>
      </rPr>
      <t>2</t>
    </r>
    <r>
      <rPr>
        <sz val="9"/>
        <color theme="1"/>
        <rFont val="Calibri"/>
        <family val="2"/>
        <scheme val="minor"/>
      </rPr>
      <t xml:space="preserve"> Annahme: Durchschnittliche Studiendauer acht Semester. Es wird durch 4 dividiert, um Bestandszahlen auf Neuabschlusszahlen umzurechnen. Diese Kalkulation ergibt einen Mindestwert für die geschätzten Neuabschlüsse, die in der dualen Berufsausbildung (BBiG/HwO) im Rahmen eines dualen ausbildungsintegrierenden Studiums erfolgen. Die tatsächliche Zahl kann deutlich darüber liegen. Studiengänge in Mischform (sowohl ausbildungsintegrierend, als auch praxisintegrierend möglich) sind hier noch nicht einbezogen, obwohl ein Teil der Studierenden auch eine Ausbildung nach BBiG/HwO macht.</t>
    </r>
  </si>
  <si>
    <t>Land/Zuständigkeitsbereich</t>
  </si>
  <si>
    <t>Neuabschlüsse,
die mit dem Merkmal
„duales Studium“
gemeldet wurden</t>
  </si>
  <si>
    <r>
      <t>Tabelle 3: Duale Ausbildungsberufe</t>
    </r>
    <r>
      <rPr>
        <b/>
        <vertAlign val="superscript"/>
        <sz val="12"/>
        <color rgb="FF0069B4"/>
        <rFont val="Cambria"/>
        <family val="1"/>
        <scheme val="major"/>
      </rPr>
      <t>1</t>
    </r>
    <r>
      <rPr>
        <b/>
        <sz val="12"/>
        <color rgb="FF0069B4"/>
        <rFont val="Cambria"/>
        <family val="1"/>
        <scheme val="major"/>
      </rPr>
      <t xml:space="preserve"> (BBiG/HwO) sortiert nach der Anzahl der Neuabschlüsse, die im Rahmen eines dualen Studiums erfolgten, Deutschland 2021</t>
    </r>
  </si>
  <si>
    <t>Ausbildungsberufe
(ggf. inklusive Vorgänger)</t>
  </si>
  <si>
    <t xml:space="preserve">
Anteil duales Studium, 
in % aller Neuabschlüsse
 im Beruf</t>
  </si>
  <si>
    <t xml:space="preserve">
Neuabschlüsse insgesamt</t>
  </si>
  <si>
    <t xml:space="preserve">
darunter: im Rahmen eines dualen Studiums</t>
  </si>
  <si>
    <t xml:space="preserve">  Mathematisch-technische/-r Softwareentwickler/-in (IH/HwEx)</t>
  </si>
  <si>
    <t xml:space="preserve">  Kaufmann/Kauffrau für Groß- und Außenhandelsmanagement
  (IH/HwEx)</t>
  </si>
  <si>
    <t xml:space="preserve">  Kaufmann/Kauffrau für Digitalisierungsmanagement (IH/HwEx)</t>
  </si>
  <si>
    <t xml:space="preserve">  Anlagenmechaniker/-in für Sanitär-, Heizungs- und Klimatechnik
  (IH/Hw)</t>
  </si>
  <si>
    <t xml:space="preserve">  Elektroniker/-in für Informations- und Systemtechnik (IH/HwEx)</t>
  </si>
  <si>
    <r>
      <rPr>
        <b/>
        <sz val="14"/>
        <color indexed="30"/>
        <rFont val="Cambria"/>
        <family val="1"/>
      </rPr>
      <t>Abkürzungen</t>
    </r>
    <r>
      <rPr>
        <sz val="11"/>
        <rFont val="Calibri"/>
        <family val="2"/>
      </rPr>
      <t xml:space="preserve">
BBiG = Berufsbildungsgesetz
BIBB = Bundesinstitut für Berufsbildung
DAZUBI = Datenbank/Datensystem Auszubildende des BIBB
FB = Freie Berufe
Hausw = Hauswirtschaft
Hw = Handwerk
HwEx = IH-Beruf im Handwerk ausgebildet
HwO = Handwerksordnung
IH = Industrie und Handel
IHEx = Hw-Beruf in IH-Betrieb ausgebildet
Lw = Landwirtschaft
ÖD = Öffentlicher Dienst  
URL = Uniform Resource Locator (Internetadresse)</t>
    </r>
    <r>
      <rPr>
        <sz val="11"/>
        <rFont val="Calibri"/>
        <family val="1"/>
      </rPr>
      <t xml:space="preserve">
</t>
    </r>
  </si>
  <si>
    <t xml:space="preserve">  Verfahrensmechaniker/-in für Kunststoff- und Kautschuktechnik
  (IH/HwEx)</t>
  </si>
  <si>
    <t xml:space="preserve">  Maler/-in und Lackierer/-in (Hw)</t>
  </si>
  <si>
    <t xml:space="preserve">  Verfahrensmechaniker/-in für Beschichtungstechnik (IH/HwEx)</t>
  </si>
  <si>
    <t xml:space="preserve">  Fachkraft für Möbel-, Küchen- und Umzugsservice (IH/HwEx)</t>
  </si>
  <si>
    <t xml:space="preserve">  Fachkraft für Kurier-, Express- und Postdienstleistungen (IH/ÖD)</t>
  </si>
  <si>
    <r>
      <rPr>
        <vertAlign val="superscript"/>
        <sz val="9"/>
        <color rgb="FF000000"/>
        <rFont val="Calibri"/>
        <family val="2"/>
        <scheme val="minor"/>
      </rPr>
      <t>1</t>
    </r>
    <r>
      <rPr>
        <sz val="9"/>
        <color indexed="8"/>
        <rFont val="Calibri"/>
        <family val="2"/>
        <scheme val="minor"/>
      </rPr>
      <t xml:space="preserve"> Die Rangfolge wurde anhand der neu abgeschlossenen Ausbildungsverträge, die im Berichtjahr 2021 mit dem Merkmal „duales Studium“ gemeldet wurden, ermittelt. Enthalten sind alle dualen Ausbildungsberufe (BBiG/HwO), für die mindestens (gerundet) drei Neuabschlüsse mit dem Merkmal „duales Studium“ gemeldet wurden.</t>
    </r>
  </si>
  <si>
    <r>
      <t>Tabelle 4: Duale Ausbildungsberufe</t>
    </r>
    <r>
      <rPr>
        <b/>
        <vertAlign val="superscript"/>
        <sz val="12"/>
        <color rgb="FF0069B4"/>
        <rFont val="Cambria"/>
        <family val="1"/>
        <scheme val="major"/>
      </rPr>
      <t>1</t>
    </r>
    <r>
      <rPr>
        <b/>
        <sz val="12"/>
        <color rgb="FF0069B4"/>
        <rFont val="Cambria"/>
        <family val="1"/>
        <scheme val="major"/>
      </rPr>
      <t xml:space="preserve"> (BBiG/HwO) sortiert nach dem Anteil der Neuabschlüsse, die im Rahmen eines dualen Studiums erfolgten, Deutschland 2021</t>
    </r>
  </si>
  <si>
    <t xml:space="preserve">
Neuabschlüsse
insgesamt</t>
  </si>
  <si>
    <t xml:space="preserve">  Bauwerksmechaniker/-in für Abbruch und Betontrenntechnik (IH/HwEx)</t>
  </si>
  <si>
    <t xml:space="preserve">  Kaufmann/Kauffrau für Spedition und Logistikdienstleistung (IH/HwEx)</t>
  </si>
  <si>
    <t xml:space="preserve">  Kaufmann/Kauffrau für Groß- und Außenhandelsmanagement (IH/HwEx)</t>
  </si>
  <si>
    <t xml:space="preserve">  Fachangestellte/-r für Medien- und Informationsdienste (IH/ÖD/HwEx)</t>
  </si>
  <si>
    <t xml:space="preserve">  Verfahrensmechaniker/-in für Kunststoff- und Kautschuktechnik (IH/HwEx)</t>
  </si>
  <si>
    <t xml:space="preserve">  Anlagenmechaniker/-in für Sanitär-, Heizungs- und Klimatechnik (IH/Hw)</t>
  </si>
  <si>
    <t xml:space="preserve">  Maler/-in und Lackierer/-in  (Hw)</t>
  </si>
  <si>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</si>
  <si>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</si>
  <si>
    <r>
      <rPr>
        <vertAlign val="superscript"/>
        <sz val="9"/>
        <color rgb="FF000000"/>
        <rFont val="Calibri"/>
        <family val="2"/>
        <scheme val="minor"/>
      </rPr>
      <t>2</t>
    </r>
    <r>
      <rPr>
        <sz val="9"/>
        <color indexed="8"/>
        <rFont val="Calibri"/>
        <family val="2"/>
        <scheme val="minor"/>
      </rPr>
      <t xml:space="preserve"> Duale Ausbildungsberufe nach Berufsbildungsgesetz (BBiG) bzw. Handwerksordnung (HwO); ggf. je Beruf Fachrichtungen, Zuständigkeitsbereiche und Vorgänger/Nachfolger zusammengefasst.
FB = Freie Berufe; Hausw = Hauswirtschaft; Hw = Handwerk; HwEx = IH-Beruf im Handwerk ausgebildet; IH = Industrie und Handel; IHEx = Hw-Beruf in IH-Betrieb ausgebildet; Lw = Landwirtschaft; ÖD = Öffentlicher Dienst</t>
    </r>
  </si>
  <si>
    <r>
      <rPr>
        <vertAlign val="superscript"/>
        <sz val="9"/>
        <color rgb="FF000000"/>
        <rFont val="Calibri"/>
        <family val="2"/>
        <scheme val="minor"/>
      </rPr>
      <t>1</t>
    </r>
    <r>
      <rPr>
        <sz val="9"/>
        <color rgb="FF000000"/>
        <rFont val="Calibri"/>
        <family val="2"/>
        <scheme val="minor"/>
      </rPr>
      <t xml:space="preserve"> Die Rangfolge wurde anhand des Anteils der neu abgeschlossenen Ausbildungsverträge (an allen Neuabschlüssen im jeweiligen Beruf), die im Berichtjahr 2021 mit dem Merkmal duales Studium  gemeldet wurden, ermittelt. Enthalten sind alle dualen Ausbildungsberufe (BBiG/HwO), für die mindestens (gerundet) 3 Neuabschllüsse mit dem Merkmal duales Studium gemeldet wurden.</t>
    </r>
  </si>
  <si>
    <r>
      <rPr>
        <vertAlign val="superscript"/>
        <sz val="9"/>
        <color rgb="FF000000"/>
        <rFont val="Calibri"/>
        <family val="2"/>
        <scheme val="minor"/>
      </rPr>
      <t xml:space="preserve">2 </t>
    </r>
    <r>
      <rPr>
        <sz val="9"/>
        <color rgb="FF000000"/>
        <rFont val="Calibri"/>
        <family val="2"/>
        <scheme val="minor"/>
      </rPr>
      <t>Duale Ausbildungsberufe nach Berufsbildungsgesetz (BBiG) bzw. Handwerksordnung (HwO); ggf. je  Beruf Fachrichtungen, Zuständigkeitsbereiche und Vorgänger/Nachfolger zusammengefasst.
FB = Freie Berufe; Hausw = Hauswirtschaft; Hw = Handwerk; HwEx = IH-Beruf im Handwerk ausgebildet; IH = Industrie und Handel; IHEx = Hw-Beruf in IH-Betrieb ausgebildet; Lw = Landwirtschaft; ÖD = Öffentlicher Dienst</t>
    </r>
  </si>
  <si>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</si>
  <si>
    <r>
      <rPr>
        <sz val="11"/>
        <rFont val="Calibri"/>
        <family val="2"/>
      </rPr>
      <t xml:space="preserve">Hinweise:
Alle in der Zusatztabelle aufgeführten URLs wurden zuletzt am 13.12.2022 abgerufen.
Download der Zusatztabelle im Excel-Format unter URL: 
</t>
    </r>
    <r>
      <rPr>
        <u/>
        <sz val="11"/>
        <color theme="10"/>
        <rFont val="Calibri"/>
        <family val="2"/>
      </rPr>
      <t>https://www.bibb.de/dokumente/xls/dazubi_zusatztabellen_duales-studium_2021.xlsx</t>
    </r>
  </si>
  <si>
    <t>Quellen: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 Berichtsjahr 2021; Datenbank AusbildungPlus des Bundesinstituts für Berufsbildung, Berichtsjahr 2021 (Stand Februar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</si>
</sst>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6" x14ac:knownFonts="1">
    <font>
      <sz val="11"/>
      <color theme="1"/>
      <name val="Calibri"/>
      <family val="2"/>
      <scheme val="minor"/>
    </font>
    <font>
      <sz val="11"/>
      <color indexed="8"/>
      <name val="Calibri"/>
      <family val="2"/>
    </font>
    <font>
      <sz val="10"/>
      <color indexed="8"/>
      <name val="Arial"/>
      <family val="2"/>
    </font>
    <font>
      <sz val="11"/>
      <name val="Calibri"/>
      <family val="2"/>
    </font>
    <font>
      <sz val="14"/>
      <color indexed="8"/>
      <name val="Calibri"/>
      <family val="2"/>
    </font>
    <font>
      <sz val="10"/>
      <name val="Times New Roman"/>
      <family val="1"/>
    </font>
    <font>
      <b/>
      <sz val="14"/>
      <color indexed="30"/>
      <name val="Cambria"/>
      <family val="1"/>
    </font>
    <font>
      <b/>
      <sz val="16"/>
      <color indexed="30"/>
      <name val="Cambria"/>
      <family val="1"/>
    </font>
    <font>
      <b/>
      <sz val="16"/>
      <name val="Cambria"/>
      <family val="1"/>
    </font>
    <font>
      <sz val="12"/>
      <color indexed="8"/>
      <name val="Calibri"/>
      <family val="2"/>
    </font>
    <font>
      <u/>
      <sz val="11"/>
      <color theme="10"/>
      <name val="Calibri"/>
      <family val="2"/>
    </font>
    <font>
      <sz val="11"/>
      <color rgb="FFFF0000"/>
      <name val="Calibri"/>
      <family val="2"/>
      <scheme val="minor"/>
    </font>
    <font>
      <sz val="10"/>
      <color theme="1"/>
      <name val="Calibri"/>
      <family val="2"/>
      <scheme val="minor"/>
    </font>
    <font>
      <b/>
      <sz val="16"/>
      <name val="Cambria"/>
      <family val="1"/>
      <scheme val="major"/>
    </font>
    <font>
      <sz val="12"/>
      <color theme="1"/>
      <name val="Calibri"/>
      <family val="2"/>
      <scheme val="minor"/>
    </font>
    <font>
      <sz val="11"/>
      <name val="Calibri"/>
      <family val="2"/>
      <scheme val="minor"/>
    </font>
    <font>
      <b/>
      <sz val="10"/>
      <color rgb="FFFF0000"/>
      <name val="Calibri"/>
      <family val="2"/>
      <scheme val="minor"/>
    </font>
    <font>
      <sz val="12"/>
      <color theme="1"/>
      <name val="Arial"/>
      <family val="2"/>
    </font>
    <font>
      <sz val="10"/>
      <color theme="1"/>
      <name val="Arial"/>
      <family val="2"/>
    </font>
    <font>
      <sz val="11"/>
      <color theme="1"/>
      <name val="Arial"/>
      <family val="2"/>
    </font>
    <font>
      <b/>
      <sz val="11"/>
      <color rgb="FFFF0000"/>
      <name val="Calibri"/>
      <family val="2"/>
      <scheme val="minor"/>
    </font>
    <font>
      <b/>
      <sz val="12"/>
      <color rgb="FF0069B4"/>
      <name val="Calibri"/>
      <family val="2"/>
      <scheme val="min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9"/>
      <color theme="1"/>
      <name val="Calibri"/>
      <family val="2"/>
      <scheme val="minor"/>
    </font>
    <font>
      <sz val="11"/>
      <color indexed="8"/>
      <name val="Calibri"/>
      <family val="2"/>
      <scheme val="minor"/>
    </font>
    <font>
      <sz val="12"/>
      <color indexed="8"/>
      <name val="Calibri"/>
      <family val="1"/>
    </font>
    <font>
      <b/>
      <sz val="14"/>
      <name val="Cambria"/>
      <family val="1"/>
    </font>
    <font>
      <sz val="11"/>
      <name val="Calibri"/>
      <family val="1"/>
    </font>
    <font>
      <sz val="10"/>
      <name val="Arial"/>
      <family val="2"/>
    </font>
    <font>
      <i/>
      <sz val="11"/>
      <color theme="1"/>
      <name val="Calibri"/>
      <family val="2"/>
      <scheme val="minor"/>
    </font>
    <font>
      <b/>
      <sz val="14"/>
      <color theme="4"/>
      <name val="Cambria"/>
      <family val="1"/>
      <scheme val="major"/>
    </font>
    <font>
      <sz val="11"/>
      <color theme="1"/>
      <name val="Calibri"/>
      <family val="2"/>
      <scheme val="minor"/>
    </font>
    <font>
      <b/>
      <sz val="11"/>
      <color theme="1"/>
      <name val="Calibri"/>
      <family val="2"/>
      <scheme val="minor"/>
    </font>
    <font>
      <b/>
      <sz val="10"/>
      <name val="Calibri"/>
      <family val="2"/>
      <scheme val="minor"/>
    </font>
    <font>
      <b/>
      <sz val="11"/>
      <name val="Calibri"/>
      <family val="2"/>
      <scheme val="minor"/>
    </font>
    <font>
      <sz val="10"/>
      <name val="Calibri"/>
      <family val="2"/>
      <scheme val="minor"/>
    </font>
    <font>
      <sz val="11"/>
      <color rgb="FF000000"/>
      <name val="Calibri"/>
      <family val="2"/>
    </font>
    <font>
      <b/>
      <sz val="14"/>
      <color rgb="FF0066CC"/>
      <name val="Cambria"/>
      <family val="1"/>
    </font>
    <font>
      <u/>
      <sz val="11"/>
      <color theme="10"/>
      <name val="Calibri"/>
      <family val="2"/>
      <scheme val="minor"/>
    </font>
    <font>
      <b/>
      <vertAlign val="superscript"/>
      <sz val="10"/>
      <name val="Calibri"/>
      <family val="2"/>
      <scheme val="minor"/>
    </font>
    <font>
      <vertAlign val="superscript"/>
      <sz val="10"/>
      <name val="Calibri"/>
      <family val="2"/>
      <scheme val="minor"/>
    </font>
    <font>
      <sz val="10"/>
      <color indexed="8"/>
      <name val="Calibri"/>
      <family val="2"/>
      <scheme val="minor"/>
    </font>
    <font>
      <b/>
      <sz val="10"/>
      <color indexed="8"/>
      <name val="Calibri"/>
      <family val="2"/>
      <scheme val="minor"/>
    </font>
    <font>
      <b/>
      <sz val="12"/>
      <color rgb="FF0069B4"/>
      <name val="Cambria"/>
      <family val="1"/>
      <scheme val="major"/>
    </font>
    <font>
      <sz val="11"/>
      <color theme="1"/>
      <name val="Cambria"/>
      <family val="1"/>
      <scheme val="major"/>
    </font>
    <font>
      <sz val="12"/>
      <color theme="1"/>
      <name val="Cambria"/>
      <family val="1"/>
      <scheme val="major"/>
    </font>
    <font>
      <vertAlign val="superscript"/>
      <sz val="9"/>
      <color theme="1"/>
      <name val="Calibri"/>
      <family val="2"/>
      <scheme val="minor"/>
    </font>
    <font>
      <b/>
      <sz val="11"/>
      <color indexed="8"/>
      <name val="Calibri"/>
      <family val="2"/>
      <scheme val="minor"/>
    </font>
    <font>
      <b/>
      <vertAlign val="superscript"/>
      <sz val="12"/>
      <color rgb="FF0069B4"/>
      <name val="Cambria"/>
      <family val="1"/>
      <scheme val="major"/>
    </font>
    <font>
      <sz val="9"/>
      <color indexed="8"/>
      <name val="Calibri"/>
      <family val="2"/>
      <scheme val="minor"/>
    </font>
    <font>
      <vertAlign val="superscript"/>
      <sz val="9"/>
      <color rgb="FF000000"/>
      <name val="Calibri"/>
      <family val="2"/>
      <scheme val="minor"/>
    </font>
    <font>
      <sz val="9"/>
      <color rgb="FF000000"/>
      <name val="Calibri"/>
      <family val="2"/>
      <scheme val="minor"/>
    </font>
  </fonts>
  <fills count="7">
    <fill>
      <patternFill patternType="none"/>
    </fill>
    <fill>
      <patternFill patternType="gray125"/>
    </fill>
    <fill>
      <patternFill patternType="solid">
        <fgColor theme="0"/>
        <bgColor indexed="64"/>
      </patternFill>
    </fill>
    <fill>
      <patternFill patternType="solid">
        <fgColor theme="4" tint="0.39997558519241921"/>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4" tint="0.59999389629810485"/>
        <bgColor indexed="64"/>
      </patternFill>
    </fill>
  </fills>
  <borders count="14">
    <border>
      <left/>
      <right/>
      <top/>
      <bottom/>
      <diagonal/>
    </border>
    <border>
      <left/>
      <right style="thick">
        <color theme="0"/>
      </right>
      <top/>
      <bottom style="thick">
        <color theme="0"/>
      </bottom>
      <diagonal/>
    </border>
    <border>
      <left style="thick">
        <color theme="0"/>
      </left>
      <right style="thick">
        <color theme="0"/>
      </right>
      <top/>
      <bottom style="thick">
        <color theme="0"/>
      </bottom>
      <diagonal/>
    </border>
    <border>
      <left/>
      <right style="thick">
        <color theme="0"/>
      </right>
      <top style="thick">
        <color theme="0"/>
      </top>
      <bottom style="thick">
        <color theme="0"/>
      </bottom>
      <diagonal/>
    </border>
    <border>
      <left style="thick">
        <color theme="0"/>
      </left>
      <right style="thick">
        <color theme="0"/>
      </right>
      <top style="thick">
        <color theme="0"/>
      </top>
      <bottom style="thick">
        <color theme="0"/>
      </bottom>
      <diagonal/>
    </border>
    <border>
      <left/>
      <right style="thick">
        <color theme="0"/>
      </right>
      <top style="thick">
        <color theme="0"/>
      </top>
      <bottom/>
      <diagonal/>
    </border>
    <border>
      <left style="thick">
        <color theme="0"/>
      </left>
      <right style="thick">
        <color theme="0"/>
      </right>
      <top style="thick">
        <color theme="0"/>
      </top>
      <bottom/>
      <diagonal/>
    </border>
    <border>
      <left/>
      <right style="thick">
        <color theme="0"/>
      </right>
      <top/>
      <bottom/>
      <diagonal/>
    </border>
    <border>
      <left style="thick">
        <color theme="0"/>
      </left>
      <right style="thick">
        <color theme="0"/>
      </right>
      <top/>
      <bottom/>
      <diagonal/>
    </border>
    <border>
      <left/>
      <right/>
      <top/>
      <bottom style="thick">
        <color theme="0"/>
      </bottom>
      <diagonal/>
    </border>
    <border>
      <left/>
      <right style="thick">
        <color theme="0"/>
      </right>
      <top/>
      <bottom style="medium">
        <color auto="1"/>
      </bottom>
      <diagonal/>
    </border>
    <border>
      <left style="thick">
        <color theme="0"/>
      </left>
      <right style="thick">
        <color theme="0"/>
      </right>
      <top/>
      <bottom style="medium">
        <color auto="1"/>
      </bottom>
      <diagonal/>
    </border>
    <border>
      <left style="thick">
        <color theme="0"/>
      </left>
      <right/>
      <top/>
      <bottom/>
      <diagonal/>
    </border>
    <border>
      <left/>
      <right/>
      <top style="thick">
        <color theme="0"/>
      </top>
      <bottom/>
      <diagonal/>
    </border>
  </borders>
  <cellStyleXfs count="5">
    <xf numFmtId="0" fontId="0" fillId="0" borderId="0"/>
    <xf numFmtId="0" fontId="10" fillId="0" borderId="0" applyNumberFormat="0" applyFill="0" applyBorder="0" applyAlignment="0" applyProtection="0">
      <alignment vertical="top"/>
      <protection locked="0"/>
    </xf>
    <xf numFmtId="0" fontId="5" fillId="0" borderId="0"/>
    <xf numFmtId="0" fontId="2" fillId="0" borderId="0"/>
    <xf numFmtId="0" fontId="32" fillId="0" borderId="0"/>
  </cellStyleXfs>
  <cellXfs count="166">
    <xf numFmtId="0" fontId="0" fillId="0" borderId="0" xfId="0"/>
    <xf numFmtId="0" fontId="12" fillId="0" borderId="0" xfId="0" applyFont="1" applyAlignment="1">
      <alignment horizontal="left" vertical="top" wrapText="1" indent="38"/>
    </xf>
    <xf numFmtId="0" fontId="13" fillId="2" borderId="0" xfId="0" applyFont="1" applyFill="1" applyAlignment="1">
      <alignment horizontal="left" vertical="top" wrapText="1"/>
    </xf>
    <xf numFmtId="0" fontId="0" fillId="0" borderId="0" xfId="0" applyFont="1"/>
    <xf numFmtId="0" fontId="0" fillId="2" borderId="0" xfId="0" applyFont="1" applyFill="1" applyAlignment="1">
      <alignment horizontal="justify" vertical="top" wrapText="1"/>
    </xf>
    <xf numFmtId="0" fontId="14" fillId="0" borderId="0" xfId="0" applyFont="1"/>
    <xf numFmtId="0" fontId="12" fillId="0" borderId="0" xfId="0" applyFont="1"/>
    <xf numFmtId="0" fontId="0" fillId="0" borderId="0" xfId="0" applyFont="1" applyAlignment="1">
      <alignment vertical="top"/>
    </xf>
    <xf numFmtId="0" fontId="16" fillId="0" borderId="0" xfId="0" applyFont="1" applyFill="1"/>
    <xf numFmtId="0" fontId="12" fillId="0" borderId="0" xfId="0" applyFont="1" applyFill="1"/>
    <xf numFmtId="0" fontId="17" fillId="0" borderId="0" xfId="0" applyFont="1" applyAlignment="1">
      <alignment vertical="top"/>
    </xf>
    <xf numFmtId="0" fontId="18" fillId="0" borderId="0" xfId="0" applyFont="1" applyFill="1" applyAlignment="1">
      <alignment vertical="top"/>
    </xf>
    <xf numFmtId="0" fontId="19" fillId="0" borderId="0" xfId="0" applyFont="1" applyAlignment="1">
      <alignment horizontal="center" vertical="top"/>
    </xf>
    <xf numFmtId="0" fontId="19" fillId="0" borderId="0" xfId="0" applyFont="1" applyAlignment="1">
      <alignment vertical="top"/>
    </xf>
    <xf numFmtId="0" fontId="11" fillId="0" borderId="0" xfId="0" applyFont="1"/>
    <xf numFmtId="0" fontId="10" fillId="2" borderId="0" xfId="1" applyNumberFormat="1" applyFill="1" applyBorder="1" applyAlignment="1" applyProtection="1">
      <alignment horizontal="justify" vertical="top" wrapText="1"/>
    </xf>
    <xf numFmtId="0" fontId="28" fillId="0" borderId="0" xfId="0" applyFont="1" applyFill="1" applyAlignment="1">
      <alignment horizontal="justify" vertical="top" wrapText="1"/>
    </xf>
    <xf numFmtId="1" fontId="17" fillId="0" borderId="0" xfId="0" applyNumberFormat="1" applyFont="1" applyAlignment="1">
      <alignment vertical="top"/>
    </xf>
    <xf numFmtId="1" fontId="18" fillId="0" borderId="0" xfId="0" applyNumberFormat="1" applyFont="1" applyFill="1" applyAlignment="1">
      <alignment vertical="top"/>
    </xf>
    <xf numFmtId="1" fontId="19" fillId="0" borderId="0" xfId="0" applyNumberFormat="1" applyFont="1" applyAlignment="1">
      <alignment vertical="top"/>
    </xf>
    <xf numFmtId="0" fontId="0" fillId="0" borderId="0" xfId="0"/>
    <xf numFmtId="0" fontId="1" fillId="2" borderId="0" xfId="0" applyFont="1" applyFill="1" applyAlignment="1">
      <alignment horizontal="justify" vertical="top" wrapText="1"/>
    </xf>
    <xf numFmtId="0" fontId="29" fillId="2" borderId="0" xfId="0" applyFont="1" applyFill="1" applyAlignment="1">
      <alignment horizontal="justify" vertical="top" wrapText="1"/>
    </xf>
    <xf numFmtId="0" fontId="30" fillId="2" borderId="0" xfId="0" applyFont="1" applyFill="1" applyAlignment="1">
      <alignment horizontal="left" vertical="top" wrapText="1"/>
    </xf>
    <xf numFmtId="3" fontId="0" fillId="0" borderId="0" xfId="0" applyNumberFormat="1"/>
    <xf numFmtId="0" fontId="0" fillId="0" borderId="0" xfId="0" applyAlignment="1">
      <alignment wrapText="1"/>
    </xf>
    <xf numFmtId="0" fontId="10" fillId="2" borderId="0" xfId="1" applyFill="1" applyBorder="1" applyAlignment="1" applyProtection="1">
      <alignment horizontal="right" vertical="center" wrapText="1"/>
    </xf>
    <xf numFmtId="0" fontId="10" fillId="0" borderId="0" xfId="1" applyBorder="1" applyAlignment="1" applyProtection="1">
      <alignment vertical="center" wrapText="1"/>
    </xf>
    <xf numFmtId="0" fontId="17" fillId="0" borderId="0" xfId="0" applyFont="1" applyBorder="1" applyAlignment="1">
      <alignment vertical="top"/>
    </xf>
    <xf numFmtId="1" fontId="17" fillId="0" borderId="0" xfId="0" applyNumberFormat="1" applyFont="1" applyBorder="1" applyAlignment="1">
      <alignment vertical="top"/>
    </xf>
    <xf numFmtId="0" fontId="0" fillId="0" borderId="0" xfId="0" applyBorder="1" applyAlignment="1">
      <alignment horizontal="left" vertical="center"/>
    </xf>
    <xf numFmtId="0" fontId="21" fillId="2" borderId="9" xfId="0" applyFont="1" applyFill="1" applyBorder="1" applyAlignment="1">
      <alignment horizontal="left" vertical="center" wrapText="1"/>
    </xf>
    <xf numFmtId="0" fontId="0" fillId="0" borderId="9" xfId="0" applyBorder="1" applyAlignment="1">
      <alignment horizontal="left" vertical="center" wrapText="1"/>
    </xf>
    <xf numFmtId="0" fontId="10" fillId="0" borderId="0" xfId="1" applyAlignment="1" applyProtection="1">
      <alignment horizontal="right"/>
    </xf>
    <xf numFmtId="0" fontId="0" fillId="2" borderId="0" xfId="0" applyFont="1" applyFill="1" applyBorder="1" applyAlignment="1">
      <alignment vertical="center"/>
    </xf>
    <xf numFmtId="3" fontId="0" fillId="0" borderId="0" xfId="0" applyNumberFormat="1" applyAlignment="1"/>
    <xf numFmtId="0" fontId="0" fillId="0" borderId="0" xfId="0" applyAlignment="1"/>
    <xf numFmtId="0" fontId="0" fillId="0" borderId="0" xfId="0" applyAlignment="1"/>
    <xf numFmtId="0" fontId="33" fillId="0" borderId="0" xfId="0" applyFont="1" applyAlignment="1">
      <alignment horizontal="left" vertical="center" wrapText="1" indent="3"/>
    </xf>
    <xf numFmtId="0" fontId="15" fillId="2" borderId="0" xfId="0" applyFont="1" applyFill="1" applyAlignment="1">
      <alignment horizontal="justify" vertical="top" wrapText="1"/>
    </xf>
    <xf numFmtId="0" fontId="10" fillId="2" borderId="0" xfId="1" applyFill="1" applyAlignment="1" applyProtection="1">
      <alignment horizontal="justify" vertical="top" wrapText="1"/>
    </xf>
    <xf numFmtId="0" fontId="10" fillId="0" borderId="0" xfId="1" applyFill="1" applyAlignment="1" applyProtection="1"/>
    <xf numFmtId="0" fontId="20" fillId="0" borderId="0" xfId="0" applyFont="1" applyAlignment="1">
      <alignment vertical="top" wrapText="1"/>
    </xf>
    <xf numFmtId="0" fontId="0" fillId="0" borderId="0" xfId="0" applyFont="1" applyFill="1" applyAlignment="1">
      <alignment vertical="top" wrapText="1"/>
    </xf>
    <xf numFmtId="0" fontId="28" fillId="2" borderId="0" xfId="0" applyFont="1" applyFill="1" applyAlignment="1">
      <alignment horizontal="justify" vertical="top" wrapText="1"/>
    </xf>
    <xf numFmtId="0" fontId="6" fillId="2" borderId="0" xfId="0" applyFont="1" applyFill="1" applyAlignment="1">
      <alignment horizontal="left" vertical="top" wrapText="1"/>
    </xf>
    <xf numFmtId="0" fontId="31" fillId="0" borderId="0" xfId="1" applyFont="1" applyBorder="1" applyAlignment="1" applyProtection="1">
      <alignment vertical="top" wrapText="1"/>
    </xf>
    <xf numFmtId="0" fontId="10" fillId="0" borderId="0" xfId="1" applyBorder="1" applyAlignment="1" applyProtection="1">
      <alignment vertical="top" wrapText="1"/>
    </xf>
    <xf numFmtId="0" fontId="41" fillId="2" borderId="0" xfId="0" applyFont="1" applyFill="1" applyAlignment="1">
      <alignment horizontal="justify" vertical="top" wrapText="1"/>
    </xf>
    <xf numFmtId="0" fontId="36" fillId="0" borderId="0" xfId="0" applyFont="1" applyAlignment="1">
      <alignment wrapText="1"/>
    </xf>
    <xf numFmtId="0" fontId="10" fillId="0" borderId="0" xfId="1" applyAlignment="1" applyProtection="1">
      <alignment horizontal="right" wrapText="1"/>
    </xf>
    <xf numFmtId="0" fontId="35" fillId="0" borderId="0" xfId="0" applyFont="1"/>
    <xf numFmtId="0" fontId="14" fillId="0" borderId="0" xfId="0" applyFont="1" applyBorder="1" applyAlignment="1">
      <alignment vertical="top"/>
    </xf>
    <xf numFmtId="1" fontId="14" fillId="0" borderId="0" xfId="0" applyNumberFormat="1" applyFont="1" applyBorder="1" applyAlignment="1">
      <alignment vertical="top"/>
    </xf>
    <xf numFmtId="0" fontId="37" fillId="3" borderId="8" xfId="0" applyFont="1" applyFill="1" applyBorder="1" applyAlignment="1">
      <alignment horizontal="center" vertical="center" wrapText="1"/>
    </xf>
    <xf numFmtId="0" fontId="39" fillId="3" borderId="8" xfId="0" applyFont="1" applyFill="1" applyBorder="1" applyAlignment="1">
      <alignment horizontal="center" vertical="center" wrapText="1"/>
    </xf>
    <xf numFmtId="0" fontId="37" fillId="3" borderId="7" xfId="0" applyFont="1" applyFill="1" applyBorder="1" applyAlignment="1">
      <alignment horizontal="center" vertical="center" wrapText="1"/>
    </xf>
    <xf numFmtId="0" fontId="35" fillId="0" borderId="0" xfId="0" applyFont="1" applyAlignment="1">
      <alignment wrapText="1"/>
    </xf>
    <xf numFmtId="0" fontId="45" fillId="4" borderId="5" xfId="3" applyFont="1" applyFill="1" applyBorder="1" applyAlignment="1">
      <alignment horizontal="left" vertical="center" wrapText="1"/>
    </xf>
    <xf numFmtId="3" fontId="35" fillId="0" borderId="0" xfId="0" applyNumberFormat="1" applyFont="1"/>
    <xf numFmtId="0" fontId="45" fillId="5" borderId="7" xfId="3" applyFont="1" applyFill="1" applyBorder="1" applyAlignment="1">
      <alignment horizontal="left" vertical="center" wrapText="1"/>
    </xf>
    <xf numFmtId="0" fontId="38" fillId="3" borderId="8" xfId="0" applyFont="1" applyFill="1" applyBorder="1" applyAlignment="1">
      <alignment horizontal="center" vertical="center" wrapText="1"/>
    </xf>
    <xf numFmtId="3" fontId="45" fillId="4" borderId="6" xfId="4" applyNumberFormat="1" applyFont="1" applyFill="1" applyBorder="1" applyAlignment="1">
      <alignment horizontal="right" vertical="top" indent="4"/>
    </xf>
    <xf numFmtId="3" fontId="45" fillId="5" borderId="8" xfId="4" applyNumberFormat="1" applyFont="1" applyFill="1" applyBorder="1" applyAlignment="1">
      <alignment horizontal="right" vertical="top" indent="4"/>
    </xf>
    <xf numFmtId="3" fontId="45" fillId="4" borderId="6" xfId="4" applyNumberFormat="1" applyFont="1" applyFill="1" applyBorder="1" applyAlignment="1">
      <alignment horizontal="right" vertical="top" indent="7"/>
    </xf>
    <xf numFmtId="3" fontId="45" fillId="5" borderId="8" xfId="4" applyNumberFormat="1" applyFont="1" applyFill="1" applyBorder="1" applyAlignment="1">
      <alignment horizontal="right" vertical="top" indent="7"/>
    </xf>
    <xf numFmtId="0" fontId="45" fillId="4" borderId="7" xfId="3" applyFont="1" applyFill="1" applyBorder="1" applyAlignment="1">
      <alignment horizontal="left" vertical="center" wrapText="1"/>
    </xf>
    <xf numFmtId="0" fontId="38" fillId="3" borderId="4" xfId="0" applyFont="1" applyFill="1" applyBorder="1" applyAlignment="1">
      <alignment horizontal="center" vertical="center" wrapText="1"/>
    </xf>
    <xf numFmtId="0" fontId="28" fillId="4" borderId="5" xfId="3" applyFont="1" applyFill="1" applyBorder="1" applyAlignment="1">
      <alignment horizontal="left" vertical="center" wrapText="1"/>
    </xf>
    <xf numFmtId="0" fontId="28" fillId="5" borderId="7" xfId="3" applyFont="1" applyFill="1" applyBorder="1" applyAlignment="1">
      <alignment horizontal="left" vertical="center" wrapText="1"/>
    </xf>
    <xf numFmtId="0" fontId="28" fillId="4" borderId="7" xfId="3" applyFont="1" applyFill="1" applyBorder="1" applyAlignment="1">
      <alignment horizontal="left" vertical="center" wrapText="1"/>
    </xf>
    <xf numFmtId="0" fontId="28" fillId="5" borderId="10" xfId="3" applyFont="1" applyFill="1" applyBorder="1" applyAlignment="1">
      <alignment horizontal="left" vertical="center" wrapText="1"/>
    </xf>
    <xf numFmtId="0" fontId="51" fillId="6" borderId="7" xfId="3" applyFont="1" applyFill="1" applyBorder="1" applyAlignment="1">
      <alignment horizontal="left" vertical="center" wrapText="1"/>
    </xf>
    <xf numFmtId="3" fontId="28" fillId="4" borderId="6" xfId="4" applyNumberFormat="1" applyFont="1" applyFill="1" applyBorder="1" applyAlignment="1">
      <alignment horizontal="right" vertical="top" indent="6"/>
    </xf>
    <xf numFmtId="3" fontId="28" fillId="5" borderId="8" xfId="4" applyNumberFormat="1" applyFont="1" applyFill="1" applyBorder="1" applyAlignment="1">
      <alignment horizontal="right" vertical="top" indent="6"/>
    </xf>
    <xf numFmtId="3" fontId="28" fillId="4" borderId="8" xfId="4" applyNumberFormat="1" applyFont="1" applyFill="1" applyBorder="1" applyAlignment="1">
      <alignment horizontal="right" vertical="top" indent="6"/>
    </xf>
    <xf numFmtId="3" fontId="28" fillId="5" borderId="11" xfId="4" applyNumberFormat="1" applyFont="1" applyFill="1" applyBorder="1" applyAlignment="1">
      <alignment horizontal="right" vertical="top" indent="6"/>
    </xf>
    <xf numFmtId="164" fontId="28" fillId="4" borderId="6" xfId="4" applyNumberFormat="1" applyFont="1" applyFill="1" applyBorder="1" applyAlignment="1">
      <alignment horizontal="right" vertical="top" indent="6"/>
    </xf>
    <xf numFmtId="164" fontId="28" fillId="5" borderId="8" xfId="4" applyNumberFormat="1" applyFont="1" applyFill="1" applyBorder="1" applyAlignment="1">
      <alignment horizontal="right" vertical="top" indent="6"/>
    </xf>
    <xf numFmtId="164" fontId="28" fillId="4" borderId="8" xfId="4" applyNumberFormat="1" applyFont="1" applyFill="1" applyBorder="1" applyAlignment="1">
      <alignment horizontal="right" vertical="top" indent="6"/>
    </xf>
    <xf numFmtId="164" fontId="28" fillId="5" borderId="11" xfId="4" applyNumberFormat="1" applyFont="1" applyFill="1" applyBorder="1" applyAlignment="1">
      <alignment horizontal="right" vertical="top" indent="6"/>
    </xf>
    <xf numFmtId="0" fontId="45" fillId="4" borderId="7" xfId="3" applyFont="1" applyFill="1" applyBorder="1" applyAlignment="1">
      <alignment horizontal="left" wrapText="1"/>
    </xf>
    <xf numFmtId="0" fontId="45" fillId="5" borderId="7" xfId="3" applyFont="1" applyFill="1" applyBorder="1" applyAlignment="1">
      <alignment horizontal="left" wrapText="1"/>
    </xf>
    <xf numFmtId="0" fontId="35" fillId="0" borderId="0" xfId="0" applyFont="1" applyAlignment="1">
      <alignment horizontal="center" vertical="top"/>
    </xf>
    <xf numFmtId="0" fontId="35" fillId="0" borderId="0" xfId="0" applyFont="1" applyAlignment="1">
      <alignment vertical="top"/>
    </xf>
    <xf numFmtId="0" fontId="45" fillId="4" borderId="7" xfId="3" applyFont="1" applyFill="1" applyBorder="1" applyAlignment="1">
      <alignment horizontal="left" vertical="top" wrapText="1"/>
    </xf>
    <xf numFmtId="3" fontId="45" fillId="4" borderId="8" xfId="4" applyNumberFormat="1" applyFont="1" applyFill="1" applyBorder="1" applyAlignment="1">
      <alignment horizontal="right" vertical="top" indent="4"/>
    </xf>
    <xf numFmtId="3" fontId="45" fillId="4" borderId="8" xfId="4" applyNumberFormat="1" applyFont="1" applyFill="1" applyBorder="1" applyAlignment="1">
      <alignment horizontal="right" vertical="top" indent="7"/>
    </xf>
    <xf numFmtId="3" fontId="37" fillId="6" borderId="2" xfId="0" applyNumberFormat="1" applyFont="1" applyFill="1" applyBorder="1" applyAlignment="1">
      <alignment horizontal="right" indent="7"/>
    </xf>
    <xf numFmtId="3" fontId="37" fillId="6" borderId="2" xfId="0" applyNumberFormat="1" applyFont="1" applyFill="1" applyBorder="1" applyAlignment="1">
      <alignment horizontal="right" indent="4"/>
    </xf>
    <xf numFmtId="0" fontId="46" fillId="6" borderId="1" xfId="3" applyFont="1" applyFill="1" applyBorder="1" applyAlignment="1">
      <alignment horizontal="left" vertical="center" wrapText="1"/>
    </xf>
    <xf numFmtId="0" fontId="10" fillId="0" borderId="0" xfId="1" applyBorder="1" applyAlignment="1" applyProtection="1">
      <alignment horizontal="right" wrapText="1"/>
    </xf>
    <xf numFmtId="0" fontId="45" fillId="5" borderId="7" xfId="3" applyFont="1" applyFill="1" applyBorder="1" applyAlignment="1">
      <alignment horizontal="left" vertical="top" wrapText="1"/>
    </xf>
    <xf numFmtId="0" fontId="45" fillId="4" borderId="1" xfId="3" applyFont="1" applyFill="1" applyBorder="1" applyAlignment="1">
      <alignment horizontal="left" wrapText="1"/>
    </xf>
    <xf numFmtId="0" fontId="46" fillId="6" borderId="3" xfId="3" applyFont="1" applyFill="1" applyBorder="1" applyAlignment="1">
      <alignment horizontal="center" vertical="center" wrapText="1"/>
    </xf>
    <xf numFmtId="3" fontId="37" fillId="6" borderId="4" xfId="0" applyNumberFormat="1" applyFont="1" applyFill="1" applyBorder="1" applyAlignment="1">
      <alignment horizontal="center" vertical="top" wrapText="1"/>
    </xf>
    <xf numFmtId="0" fontId="46" fillId="6" borderId="3" xfId="3" applyFont="1" applyFill="1" applyBorder="1" applyAlignment="1">
      <alignment horizontal="center" vertical="top" wrapText="1"/>
    </xf>
    <xf numFmtId="0" fontId="0" fillId="0" borderId="0" xfId="0" applyBorder="1" applyAlignment="1">
      <alignment wrapText="1"/>
    </xf>
    <xf numFmtId="0" fontId="0" fillId="0" borderId="0" xfId="0" applyBorder="1"/>
    <xf numFmtId="0" fontId="46" fillId="6" borderId="4" xfId="3" applyFont="1" applyFill="1" applyBorder="1" applyAlignment="1">
      <alignment horizontal="center" vertical="top" wrapText="1"/>
    </xf>
    <xf numFmtId="3" fontId="45" fillId="4" borderId="6" xfId="4" applyNumberFormat="1" applyFont="1" applyFill="1" applyBorder="1" applyAlignment="1">
      <alignment horizontal="right" vertical="center" indent="2"/>
    </xf>
    <xf numFmtId="3" fontId="45" fillId="5" borderId="8" xfId="4" applyNumberFormat="1" applyFont="1" applyFill="1" applyBorder="1" applyAlignment="1">
      <alignment horizontal="right" vertical="center" indent="2"/>
    </xf>
    <xf numFmtId="3" fontId="45" fillId="4" borderId="8" xfId="4" applyNumberFormat="1" applyFont="1" applyFill="1" applyBorder="1" applyAlignment="1">
      <alignment horizontal="right" vertical="center" indent="2"/>
    </xf>
    <xf numFmtId="3" fontId="37" fillId="6" borderId="2" xfId="0" applyNumberFormat="1" applyFont="1" applyFill="1" applyBorder="1" applyAlignment="1">
      <alignment horizontal="right" vertical="center" indent="2"/>
    </xf>
    <xf numFmtId="0" fontId="0" fillId="0" borderId="0" xfId="0" applyAlignment="1">
      <alignment vertical="top" wrapText="1"/>
    </xf>
    <xf numFmtId="0" fontId="0" fillId="0" borderId="0" xfId="0" applyAlignment="1">
      <alignment vertical="top"/>
    </xf>
    <xf numFmtId="0" fontId="10" fillId="0" borderId="0" xfId="1" applyAlignment="1" applyProtection="1">
      <alignment wrapText="1"/>
    </xf>
    <xf numFmtId="0" fontId="10" fillId="0" borderId="0" xfId="1" applyAlignment="1" applyProtection="1"/>
    <xf numFmtId="0" fontId="27" fillId="0" borderId="0" xfId="0" applyFont="1" applyAlignment="1">
      <alignment wrapText="1"/>
    </xf>
    <xf numFmtId="0" fontId="27" fillId="0" borderId="0" xfId="0" applyFont="1" applyAlignment="1"/>
    <xf numFmtId="0" fontId="27" fillId="0" borderId="0" xfId="0" applyFont="1" applyAlignment="1">
      <alignment vertical="top" wrapText="1"/>
    </xf>
    <xf numFmtId="0" fontId="42" fillId="0" borderId="0" xfId="1" applyFont="1" applyAlignment="1" applyProtection="1">
      <alignment horizontal="right" wrapText="1"/>
    </xf>
    <xf numFmtId="0" fontId="27" fillId="0" borderId="0" xfId="0" applyFont="1" applyAlignment="1">
      <alignment horizontal="justify" vertical="top" wrapText="1"/>
    </xf>
    <xf numFmtId="0" fontId="12" fillId="0" borderId="0" xfId="0" applyFont="1" applyAlignment="1">
      <alignment horizontal="justify" vertical="top" wrapText="1"/>
    </xf>
    <xf numFmtId="0" fontId="37" fillId="3" borderId="12" xfId="0" applyFont="1" applyFill="1" applyBorder="1" applyAlignment="1">
      <alignment horizontal="center" vertical="center" wrapText="1"/>
    </xf>
    <xf numFmtId="0" fontId="12" fillId="0" borderId="7" xfId="0" applyFont="1" applyBorder="1" applyAlignment="1">
      <alignment horizontal="center" vertical="center" wrapText="1"/>
    </xf>
    <xf numFmtId="0" fontId="42" fillId="2" borderId="0" xfId="1" applyFont="1" applyFill="1" applyBorder="1" applyAlignment="1" applyProtection="1">
      <alignment horizontal="right" vertical="center" wrapText="1"/>
    </xf>
    <xf numFmtId="0" fontId="42" fillId="0" borderId="0" xfId="1" applyFont="1" applyBorder="1" applyAlignment="1" applyProtection="1">
      <alignment vertical="center" wrapText="1"/>
    </xf>
    <xf numFmtId="0" fontId="38" fillId="3" borderId="8" xfId="0" applyFont="1" applyFill="1" applyBorder="1" applyAlignment="1">
      <alignment horizontal="center" vertical="center" wrapText="1"/>
    </xf>
    <xf numFmtId="0" fontId="37" fillId="3" borderId="2" xfId="0" applyFont="1" applyFill="1" applyBorder="1" applyAlignment="1">
      <alignment horizontal="center" vertical="center" wrapText="1"/>
    </xf>
    <xf numFmtId="0" fontId="37" fillId="3" borderId="6" xfId="0" applyFont="1" applyFill="1" applyBorder="1" applyAlignment="1">
      <alignment horizontal="center" vertical="center" wrapText="1"/>
    </xf>
    <xf numFmtId="0" fontId="47" fillId="2" borderId="0" xfId="0" applyFont="1" applyFill="1" applyBorder="1" applyAlignment="1">
      <alignment horizontal="left" vertical="center" wrapText="1"/>
    </xf>
    <xf numFmtId="0" fontId="48" fillId="0" borderId="0" xfId="0" applyFont="1" applyAlignment="1">
      <alignment horizontal="left" vertical="center" wrapText="1"/>
    </xf>
    <xf numFmtId="0" fontId="37" fillId="3" borderId="7" xfId="0" applyFont="1" applyFill="1" applyBorder="1" applyAlignment="1">
      <alignment horizontal="center" vertical="center" wrapText="1"/>
    </xf>
    <xf numFmtId="0" fontId="12" fillId="0" borderId="1" xfId="0" applyFont="1" applyBorder="1" applyAlignment="1">
      <alignment horizontal="center" vertical="center" wrapText="1"/>
    </xf>
    <xf numFmtId="0" fontId="0" fillId="0" borderId="0" xfId="0" applyFont="1" applyAlignment="1">
      <alignment horizontal="justify" vertical="center" wrapText="1"/>
    </xf>
    <xf numFmtId="0" fontId="10" fillId="0" borderId="0" xfId="1" applyAlignment="1" applyProtection="1">
      <alignment horizontal="right" wrapText="1"/>
    </xf>
    <xf numFmtId="0" fontId="10" fillId="2" borderId="0" xfId="1" applyFill="1" applyBorder="1" applyAlignment="1" applyProtection="1">
      <alignment horizontal="right" vertical="center" wrapText="1"/>
    </xf>
    <xf numFmtId="0" fontId="10" fillId="0" borderId="0" xfId="1" applyBorder="1" applyAlignment="1" applyProtection="1">
      <alignment vertical="center" wrapText="1"/>
    </xf>
    <xf numFmtId="0" fontId="38" fillId="3" borderId="1" xfId="0" applyFont="1" applyFill="1" applyBorder="1" applyAlignment="1">
      <alignment horizontal="center" vertical="center" wrapText="1"/>
    </xf>
    <xf numFmtId="0" fontId="38" fillId="3" borderId="3" xfId="0" applyFont="1" applyFill="1" applyBorder="1" applyAlignment="1">
      <alignment horizontal="center" vertical="center" wrapText="1"/>
    </xf>
    <xf numFmtId="0" fontId="38" fillId="3" borderId="2" xfId="0" applyFont="1" applyFill="1" applyBorder="1" applyAlignment="1">
      <alignment horizontal="center" vertical="center" wrapText="1"/>
    </xf>
    <xf numFmtId="0" fontId="49" fillId="0" borderId="0" xfId="0" applyFont="1" applyAlignment="1">
      <alignment horizontal="left" vertical="center" wrapText="1"/>
    </xf>
    <xf numFmtId="0" fontId="47" fillId="2" borderId="9" xfId="0" applyFont="1" applyFill="1" applyBorder="1" applyAlignment="1">
      <alignment horizontal="left" vertical="center" wrapText="1"/>
    </xf>
    <xf numFmtId="0" fontId="48" fillId="0" borderId="9" xfId="0" applyFont="1" applyBorder="1" applyAlignment="1">
      <alignment horizontal="left" vertical="center" wrapText="1"/>
    </xf>
    <xf numFmtId="0" fontId="45" fillId="2" borderId="0" xfId="0" applyFont="1" applyFill="1" applyBorder="1" applyAlignment="1">
      <alignment horizontal="justify" vertical="top" wrapText="1"/>
    </xf>
    <xf numFmtId="0" fontId="53" fillId="2" borderId="13" xfId="3" applyFont="1" applyFill="1" applyBorder="1" applyAlignment="1">
      <alignment horizontal="justify" vertical="center" wrapText="1"/>
    </xf>
    <xf numFmtId="0" fontId="27" fillId="2" borderId="13" xfId="0" applyFont="1" applyFill="1" applyBorder="1" applyAlignment="1">
      <alignment horizontal="justify" vertical="center" wrapText="1"/>
    </xf>
    <xf numFmtId="0" fontId="53" fillId="2" borderId="0" xfId="3" applyFont="1" applyFill="1" applyBorder="1" applyAlignment="1">
      <alignment horizontal="justify" vertical="top" wrapText="1"/>
    </xf>
    <xf numFmtId="0" fontId="0" fillId="0" borderId="0" xfId="0" applyAlignment="1">
      <alignment horizontal="justify" vertical="top" wrapText="1"/>
    </xf>
    <xf numFmtId="0" fontId="55" fillId="2" borderId="0" xfId="0" applyFont="1" applyFill="1" applyBorder="1" applyAlignment="1">
      <alignment horizontal="justify" vertical="center" wrapText="1"/>
    </xf>
    <xf numFmtId="0" fontId="35" fillId="0" borderId="0" xfId="0" applyFont="1" applyAlignment="1">
      <alignment horizontal="justify" vertical="center" wrapText="1"/>
    </xf>
    <xf numFmtId="0" fontId="28" fillId="2" borderId="0" xfId="0" applyFont="1" applyFill="1" applyBorder="1" applyAlignment="1">
      <alignment vertical="center" wrapText="1"/>
    </xf>
    <xf numFmtId="0" fontId="0" fillId="0" borderId="0" xfId="0" applyAlignment="1">
      <alignment vertical="center" wrapText="1"/>
    </xf>
    <xf numFmtId="0" fontId="55" fillId="2" borderId="0" xfId="0" applyFont="1" applyFill="1" applyBorder="1" applyAlignment="1">
      <alignment horizontal="justify" vertical="top" wrapText="1"/>
    </xf>
    <xf numFmtId="164" fontId="38" fillId="6" borderId="8" xfId="0" applyNumberFormat="1" applyFont="1" applyFill="1" applyBorder="1" applyAlignment="1">
      <alignment horizontal="right" vertical="center" indent="6"/>
    </xf>
    <xf numFmtId="3" fontId="38" fillId="6" borderId="8" xfId="0" applyNumberFormat="1" applyFont="1" applyFill="1" applyBorder="1" applyAlignment="1">
      <alignment horizontal="right" vertical="center" indent="6"/>
    </xf>
    <xf numFmtId="3" fontId="45" fillId="4" borderId="8" xfId="4" applyNumberFormat="1" applyFont="1" applyFill="1" applyBorder="1" applyAlignment="1">
      <alignment horizontal="right" indent="2"/>
    </xf>
    <xf numFmtId="3" fontId="45" fillId="5" borderId="8" xfId="4" applyNumberFormat="1" applyFont="1" applyFill="1" applyBorder="1" applyAlignment="1">
      <alignment horizontal="right" indent="2"/>
    </xf>
    <xf numFmtId="3" fontId="45" fillId="4" borderId="8" xfId="4" applyNumberFormat="1" applyFont="1" applyFill="1" applyBorder="1" applyAlignment="1">
      <alignment horizontal="right" vertical="top" indent="2"/>
    </xf>
    <xf numFmtId="3" fontId="45" fillId="5" borderId="8" xfId="4" applyNumberFormat="1" applyFont="1" applyFill="1" applyBorder="1" applyAlignment="1">
      <alignment horizontal="right" vertical="top" indent="2"/>
    </xf>
    <xf numFmtId="3" fontId="45" fillId="4" borderId="2" xfId="4" applyNumberFormat="1" applyFont="1" applyFill="1" applyBorder="1" applyAlignment="1">
      <alignment horizontal="right" indent="2"/>
    </xf>
    <xf numFmtId="3" fontId="45" fillId="4" borderId="8" xfId="4" applyNumberFormat="1" applyFont="1" applyFill="1" applyBorder="1" applyAlignment="1">
      <alignment horizontal="right" indent="4"/>
    </xf>
    <xf numFmtId="3" fontId="45" fillId="5" borderId="8" xfId="4" applyNumberFormat="1" applyFont="1" applyFill="1" applyBorder="1" applyAlignment="1">
      <alignment horizontal="right" indent="4"/>
    </xf>
    <xf numFmtId="3" fontId="45" fillId="4" borderId="2" xfId="4" applyNumberFormat="1" applyFont="1" applyFill="1" applyBorder="1" applyAlignment="1">
      <alignment horizontal="right" indent="4"/>
    </xf>
    <xf numFmtId="164" fontId="45" fillId="4" borderId="7" xfId="3" applyNumberFormat="1" applyFont="1" applyFill="1" applyBorder="1" applyAlignment="1">
      <alignment horizontal="right" wrapText="1" indent="3"/>
    </xf>
    <xf numFmtId="164" fontId="45" fillId="5" borderId="7" xfId="3" applyNumberFormat="1" applyFont="1" applyFill="1" applyBorder="1" applyAlignment="1">
      <alignment horizontal="right" wrapText="1" indent="3"/>
    </xf>
    <xf numFmtId="164" fontId="45" fillId="4" borderId="7" xfId="3" applyNumberFormat="1" applyFont="1" applyFill="1" applyBorder="1" applyAlignment="1">
      <alignment horizontal="right" vertical="top" wrapText="1" indent="3"/>
    </xf>
    <xf numFmtId="164" fontId="45" fillId="5" borderId="7" xfId="3" applyNumberFormat="1" applyFont="1" applyFill="1" applyBorder="1" applyAlignment="1">
      <alignment horizontal="right" vertical="top" wrapText="1" indent="3"/>
    </xf>
    <xf numFmtId="164" fontId="45" fillId="4" borderId="1" xfId="3" applyNumberFormat="1" applyFont="1" applyFill="1" applyBorder="1" applyAlignment="1">
      <alignment horizontal="right" wrapText="1" indent="3"/>
    </xf>
    <xf numFmtId="1" fontId="45" fillId="5" borderId="7" xfId="3" applyNumberFormat="1" applyFont="1" applyFill="1" applyBorder="1" applyAlignment="1">
      <alignment horizontal="right" vertical="center" wrapText="1" indent="3"/>
    </xf>
    <xf numFmtId="3" fontId="45" fillId="4" borderId="8" xfId="4" applyNumberFormat="1" applyFont="1" applyFill="1" applyBorder="1" applyAlignment="1">
      <alignment horizontal="right" vertical="center" indent="3"/>
    </xf>
    <xf numFmtId="3" fontId="45" fillId="5" borderId="8" xfId="4" applyNumberFormat="1" applyFont="1" applyFill="1" applyBorder="1" applyAlignment="1">
      <alignment horizontal="right" vertical="center" indent="3"/>
    </xf>
    <xf numFmtId="164" fontId="45" fillId="5" borderId="8" xfId="3" applyNumberFormat="1" applyFont="1" applyFill="1" applyBorder="1" applyAlignment="1">
      <alignment horizontal="right" vertical="center" wrapText="1" indent="3"/>
    </xf>
    <xf numFmtId="164" fontId="45" fillId="4" borderId="7" xfId="3" applyNumberFormat="1" applyFont="1" applyFill="1" applyBorder="1" applyAlignment="1">
      <alignment horizontal="right" vertical="center" wrapText="1" indent="3"/>
    </xf>
    <xf numFmtId="164" fontId="45" fillId="5" borderId="7" xfId="3" applyNumberFormat="1" applyFont="1" applyFill="1" applyBorder="1" applyAlignment="1">
      <alignment horizontal="right" vertical="center" wrapText="1" indent="3"/>
    </xf>
  </cellXfs>
  <cellStyles count="5">
    <cellStyle name="Link" xfId="1" builtinId="8"/>
    <cellStyle name="Standard" xfId="0" builtinId="0"/>
    <cellStyle name="Standard 2" xfId="2" xr:uid="{00000000-0005-0000-0000-000002000000}"/>
    <cellStyle name="Standard_Tabelle1" xfId="3" xr:uid="{00000000-0005-0000-0000-000003000000}"/>
    <cellStyle name="Standard_Tabelle2_1" xfId="4" xr:uid="{F1E8BE23-ACEA-4245-8A27-8AEC49DD1A2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8780"/>
          <a:ext cx="6093883"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2021</a:t>
          </a:r>
        </a:p>
        <a:p>
          <a:r>
            <a:rPr lang="de-DE" sz="1100">
              <a:solidFill>
                <a:srgbClr val="003366"/>
              </a:solidFill>
            </a:rPr>
            <a:t>Stand: 13. Dezember 2022</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duales-studium_2021.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okumente/xls/dazubi_zusatztabellen_neuabdef.xlsx" TargetMode="External"/><Relationship Id="rId2" Type="http://schemas.openxmlformats.org/officeDocument/2006/relationships/hyperlink" Target="https://www.bibb.de/de/1865.php" TargetMode="External"/><Relationship Id="rId1" Type="http://schemas.openxmlformats.org/officeDocument/2006/relationships/hyperlink" Target="https://www.bibb.de/de/4717.php" TargetMode="External"/><Relationship Id="rId5" Type="http://schemas.openxmlformats.org/officeDocument/2006/relationships/printerSettings" Target="../printerSettings/printerSettings3.bin"/><Relationship Id="rId4" Type="http://schemas.openxmlformats.org/officeDocument/2006/relationships/hyperlink" Target="https://www.bibb.de/dokumente/pdf/06072020_AiZ_dualesStudium-2019.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104" t="s">
        <v>130</v>
      </c>
    </row>
    <row r="2" spans="2:2" ht="390.65" customHeight="1" x14ac:dyDescent="0.35">
      <c r="B2" s="105"/>
    </row>
    <row r="3" spans="2:2" ht="148.5" customHeight="1" x14ac:dyDescent="0.35">
      <c r="B3" s="1"/>
    </row>
  </sheetData>
  <sheetProtection algorithmName="SHA-512" hashValue="uUWMyo0CBYlcMByHKU/E+IIpprXTGKUHzAzgrPOpdNB1em7tP5NodGKpBKF6GIe7AeorVfmGmG5qwsG4vuGYag==" saltValue="unen2LocoV0m3WWUlbYr8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
  <sheetViews>
    <sheetView zoomScaleNormal="100" zoomScaleSheetLayoutView="80" zoomScalePageLayoutView="60" workbookViewId="0">
      <selection sqref="A1:B1"/>
    </sheetView>
  </sheetViews>
  <sheetFormatPr baseColWidth="10" defaultRowHeight="14.5" x14ac:dyDescent="0.35"/>
  <cols>
    <col min="1" max="1" width="48.54296875" customWidth="1"/>
    <col min="2" max="2" width="38.453125" customWidth="1"/>
  </cols>
  <sheetData>
    <row r="1" spans="1:2" ht="114" customHeight="1" x14ac:dyDescent="0.35">
      <c r="A1" s="106" t="s">
        <v>208</v>
      </c>
      <c r="B1" s="107"/>
    </row>
    <row r="2" spans="1:2" ht="409.6" customHeight="1" x14ac:dyDescent="0.35">
      <c r="A2" s="108" t="s">
        <v>2</v>
      </c>
      <c r="B2" s="109"/>
    </row>
    <row r="3" spans="1:2" ht="181.5" customHeight="1" x14ac:dyDescent="0.35">
      <c r="A3" s="110" t="s">
        <v>135</v>
      </c>
      <c r="B3" s="110"/>
    </row>
  </sheetData>
  <sheetProtection selectLockedCells="1" selectUnlockedCells="1"/>
  <mergeCells count="3">
    <mergeCell ref="A1:B1"/>
    <mergeCell ref="A2:B2"/>
    <mergeCell ref="A3:B3"/>
  </mergeCells>
  <hyperlinks>
    <hyperlink ref="A1:B1" r:id="rId1" tooltip="Link auf Excel-Datei: Ausbildungsverträge (BBiG/HwO) im Rahmen eines dualen Studiums, Berichtsjahr 2021" display="https://www.bibb.de/dokumente/xls/dazubi_zusatztabellen_duales-studium_2021.xlsx" xr:uid="{00000000-0004-0000-0100-000000000000}"/>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3"/>
  <sheetViews>
    <sheetView zoomScaleNormal="100" zoomScaleSheetLayoutView="100" workbookViewId="0">
      <selection activeCell="B1" sqref="B1"/>
    </sheetView>
  </sheetViews>
  <sheetFormatPr baseColWidth="10" defaultColWidth="11.453125" defaultRowHeight="14.5" x14ac:dyDescent="0.35"/>
  <cols>
    <col min="1" max="1" width="91.7265625" style="3" customWidth="1"/>
    <col min="2" max="2" width="11.54296875" style="3" customWidth="1"/>
    <col min="3" max="16384" width="11.453125" style="3"/>
  </cols>
  <sheetData>
    <row r="1" spans="1:3" ht="40" x14ac:dyDescent="0.35">
      <c r="A1" s="2" t="s">
        <v>0</v>
      </c>
    </row>
    <row r="2" spans="1:3" ht="87" x14ac:dyDescent="0.35">
      <c r="A2" s="39" t="s">
        <v>166</v>
      </c>
    </row>
    <row r="3" spans="1:3" ht="58" x14ac:dyDescent="0.35">
      <c r="A3" s="39" t="s">
        <v>137</v>
      </c>
    </row>
    <row r="4" spans="1:3" x14ac:dyDescent="0.35">
      <c r="A4" s="41" t="s">
        <v>138</v>
      </c>
    </row>
    <row r="5" spans="1:3" ht="116" x14ac:dyDescent="0.35">
      <c r="A5" s="4" t="s">
        <v>136</v>
      </c>
    </row>
    <row r="6" spans="1:3" ht="171.75" customHeight="1" x14ac:dyDescent="0.35">
      <c r="A6" s="22" t="s">
        <v>139</v>
      </c>
      <c r="B6" s="14"/>
    </row>
    <row r="7" spans="1:3" ht="174" x14ac:dyDescent="0.35">
      <c r="A7" s="21" t="s">
        <v>140</v>
      </c>
      <c r="B7" s="42"/>
      <c r="C7" s="43"/>
    </row>
    <row r="8" spans="1:3" ht="87" x14ac:dyDescent="0.35">
      <c r="A8" s="44" t="s">
        <v>141</v>
      </c>
      <c r="B8" s="42"/>
      <c r="C8" s="43"/>
    </row>
    <row r="9" spans="1:3" ht="275.5" x14ac:dyDescent="0.35">
      <c r="A9" s="16" t="s">
        <v>142</v>
      </c>
      <c r="B9" s="42"/>
      <c r="C9" s="7"/>
    </row>
    <row r="10" spans="1:3" ht="35" x14ac:dyDescent="0.35">
      <c r="A10" s="23" t="s">
        <v>144</v>
      </c>
    </row>
    <row r="11" spans="1:3" ht="72.5" x14ac:dyDescent="0.35">
      <c r="A11" s="39" t="s">
        <v>143</v>
      </c>
    </row>
    <row r="12" spans="1:3" ht="87" x14ac:dyDescent="0.35">
      <c r="A12" s="39" t="s">
        <v>146</v>
      </c>
    </row>
    <row r="13" spans="1:3" ht="29" x14ac:dyDescent="0.35">
      <c r="A13" s="40" t="s">
        <v>147</v>
      </c>
    </row>
    <row r="14" spans="1:3" ht="159.5" x14ac:dyDescent="0.35">
      <c r="A14" s="21" t="s">
        <v>145</v>
      </c>
    </row>
    <row r="15" spans="1:3" s="5" customFormat="1" ht="76" customHeight="1" x14ac:dyDescent="0.35">
      <c r="A15" s="15" t="s">
        <v>148</v>
      </c>
    </row>
    <row r="16" spans="1:3" ht="35" x14ac:dyDescent="0.35">
      <c r="A16" s="45" t="s">
        <v>150</v>
      </c>
    </row>
    <row r="17" spans="1:5" ht="101.5" x14ac:dyDescent="0.35">
      <c r="A17" s="39" t="s">
        <v>151</v>
      </c>
    </row>
    <row r="18" spans="1:5" ht="101.5" x14ac:dyDescent="0.35">
      <c r="A18" s="39" t="s">
        <v>149</v>
      </c>
    </row>
    <row r="19" spans="1:5" ht="52.5" x14ac:dyDescent="0.35">
      <c r="A19" s="22" t="s">
        <v>152</v>
      </c>
      <c r="B19" s="14"/>
    </row>
    <row r="20" spans="1:5" ht="186" x14ac:dyDescent="0.35">
      <c r="A20" s="22" t="s">
        <v>153</v>
      </c>
      <c r="B20" s="14"/>
    </row>
    <row r="21" spans="1:5" ht="186" x14ac:dyDescent="0.35">
      <c r="A21" s="22" t="s">
        <v>154</v>
      </c>
      <c r="B21" s="14"/>
    </row>
    <row r="22" spans="1:5" ht="124" x14ac:dyDescent="0.35">
      <c r="A22" s="22" t="s">
        <v>155</v>
      </c>
      <c r="B22" s="14"/>
    </row>
    <row r="23" spans="1:5" s="5" customFormat="1" ht="65.150000000000006" customHeight="1" x14ac:dyDescent="0.35">
      <c r="A23" s="46" t="s">
        <v>156</v>
      </c>
    </row>
    <row r="24" spans="1:5" s="5" customFormat="1" ht="15.5" x14ac:dyDescent="0.35">
      <c r="A24" s="47" t="s">
        <v>157</v>
      </c>
    </row>
    <row r="25" spans="1:5" s="5" customFormat="1" ht="43.5" x14ac:dyDescent="0.35">
      <c r="A25" s="46" t="s">
        <v>158</v>
      </c>
    </row>
    <row r="26" spans="1:5" s="6" customFormat="1" ht="249.5" x14ac:dyDescent="0.3">
      <c r="A26" s="46" t="s">
        <v>186</v>
      </c>
      <c r="C26" s="8"/>
      <c r="D26" s="9"/>
      <c r="E26" s="9"/>
    </row>
    <row r="27" spans="1:5" s="20" customFormat="1" ht="35" x14ac:dyDescent="0.35">
      <c r="A27" s="48" t="s">
        <v>159</v>
      </c>
    </row>
    <row r="29" spans="1:5" ht="29" x14ac:dyDescent="0.35">
      <c r="A29" s="49" t="s">
        <v>133</v>
      </c>
    </row>
    <row r="30" spans="1:5" ht="58" x14ac:dyDescent="0.35">
      <c r="A30" s="38" t="s">
        <v>160</v>
      </c>
    </row>
    <row r="31" spans="1:5" x14ac:dyDescent="0.35">
      <c r="A31" s="33" t="s">
        <v>119</v>
      </c>
    </row>
    <row r="33" spans="1:1" ht="29" x14ac:dyDescent="0.35">
      <c r="A33" s="49" t="s">
        <v>62</v>
      </c>
    </row>
    <row r="34" spans="1:1" ht="29" x14ac:dyDescent="0.35">
      <c r="A34" s="38" t="s">
        <v>161</v>
      </c>
    </row>
    <row r="35" spans="1:1" x14ac:dyDescent="0.35">
      <c r="A35" s="33" t="s">
        <v>119</v>
      </c>
    </row>
    <row r="37" spans="1:1" ht="29" x14ac:dyDescent="0.35">
      <c r="A37" s="49" t="s">
        <v>162</v>
      </c>
    </row>
    <row r="38" spans="1:1" ht="51" customHeight="1" x14ac:dyDescent="0.35">
      <c r="A38" s="38" t="s">
        <v>163</v>
      </c>
    </row>
    <row r="39" spans="1:1" x14ac:dyDescent="0.35">
      <c r="A39" s="33" t="s">
        <v>119</v>
      </c>
    </row>
    <row r="41" spans="1:1" ht="29" x14ac:dyDescent="0.35">
      <c r="A41" s="49" t="s">
        <v>164</v>
      </c>
    </row>
    <row r="42" spans="1:1" ht="43.5" x14ac:dyDescent="0.35">
      <c r="A42" s="38" t="s">
        <v>165</v>
      </c>
    </row>
    <row r="43" spans="1:1" x14ac:dyDescent="0.35">
      <c r="A43" s="33" t="s">
        <v>119</v>
      </c>
    </row>
  </sheetData>
  <hyperlinks>
    <hyperlink ref="A15" r:id="rId1" tooltip="Erläuterungen zu den Auszubildendendaten" xr:uid="{00000000-0004-0000-0200-000002000000}"/>
    <hyperlink ref="A31" location="'Vgl. BBS AusbildungPlus je Land'!A1" tooltip="Link zur Tabelle 1" display="zur Tabelle" xr:uid="{9A83EFBB-113C-4EE3-BC17-C171631E5BEB}"/>
    <hyperlink ref="A35" location="'Bundesländer Bereiche '!A1" tooltip="Link zur Tabelle 2" display="zur Tabelle" xr:uid="{ADAA2326-B99E-4E2B-B86B-7B24D179BEAA}"/>
    <hyperlink ref="A39" location="'Berufe 1'!A1" tooltip="Link zur Tabelle 3" display="zur Tabelle" xr:uid="{2B87EC4D-C387-4583-939D-03FC1A5D988C}"/>
    <hyperlink ref="A43" location="'Berufe 2'!A1" tooltip="Link zur Tabelle 4" display="zur Tabelle" xr:uid="{0DEA6B75-0AA7-46E5-95A9-1AA53D246C44}"/>
    <hyperlink ref="A4" r:id="rId2" tooltip="Auszubildende - Datenblätter (DAZUBI)" display="https://www.bibb.de/de/1865.php" xr:uid="{50DAFCA7-CEA9-4730-9D06-7D7D9FD9AFC0}"/>
    <hyperlink ref="A13" r:id="rId3" tooltip="Link auf Excel-Tabelle: Vergleich der Neuabschlussdefinitionen in der Berufsbildungsstatistik" display="https://www.bibb.de/dokumente/xls/dazubi_zusatztabellen_neuabdef.xlsx" xr:uid="{2D05956A-68EF-4C62-9086-1308B825766A}"/>
    <hyperlink ref="A24" r:id="rId4" tooltip="Link auf PDF-Datei: AusbildungPlus in Zahlen. Duales Studium 2019. Trends und Analysen" display="https://www.bibb.de/dokumente/pdf/06072020_AiZ_dualesStudium-2019.pdf " xr:uid="{DF1BBBCD-720D-4994-8D2C-CD5144E2527F}"/>
  </hyperlinks>
  <pageMargins left="0.70866141732283472" right="0.70866141732283472" top="0.78740157480314965" bottom="0.78740157480314965" header="0.31496062992125984" footer="0.31496062992125984"/>
  <pageSetup paperSize="9" orientation="portrait" r:id="rId5"/>
  <rowBreaks count="1" manualBreakCount="1">
    <brk id="18"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AC1223-BB0E-4FB9-B004-8E567595696B}">
  <dimension ref="A1:K26"/>
  <sheetViews>
    <sheetView zoomScaleNormal="100" workbookViewId="0">
      <selection activeCell="F1" sqref="F1"/>
    </sheetView>
  </sheetViews>
  <sheetFormatPr baseColWidth="10" defaultColWidth="10.81640625" defaultRowHeight="14.5" x14ac:dyDescent="0.35"/>
  <cols>
    <col min="1" max="1" width="21.81640625" style="51" customWidth="1"/>
    <col min="2" max="2" width="14.54296875" style="51" customWidth="1"/>
    <col min="3" max="3" width="10.453125" style="51" customWidth="1"/>
    <col min="4" max="4" width="23.1796875" style="51" customWidth="1"/>
    <col min="5" max="5" width="21.1796875" style="51" customWidth="1"/>
    <col min="6" max="16384" width="10.81640625" style="51"/>
  </cols>
  <sheetData>
    <row r="1" spans="1:11" x14ac:dyDescent="0.35">
      <c r="A1" s="111" t="s">
        <v>1</v>
      </c>
      <c r="B1" s="111"/>
      <c r="C1" s="111"/>
      <c r="D1" s="111"/>
      <c r="E1" s="111"/>
    </row>
    <row r="2" spans="1:11" s="52" customFormat="1" ht="52" customHeight="1" x14ac:dyDescent="0.35">
      <c r="A2" s="121" t="s">
        <v>134</v>
      </c>
      <c r="B2" s="122"/>
      <c r="C2" s="122"/>
      <c r="D2" s="122"/>
      <c r="E2" s="122"/>
      <c r="F2" s="116"/>
      <c r="G2" s="117"/>
      <c r="H2" s="117"/>
      <c r="K2" s="53"/>
    </row>
    <row r="3" spans="1:11" ht="34.5" customHeight="1" thickBot="1" x14ac:dyDescent="0.4">
      <c r="A3" s="123" t="s">
        <v>61</v>
      </c>
      <c r="B3" s="118" t="s">
        <v>120</v>
      </c>
      <c r="C3" s="118"/>
      <c r="D3" s="119" t="s">
        <v>170</v>
      </c>
      <c r="E3" s="61" t="s">
        <v>59</v>
      </c>
    </row>
    <row r="4" spans="1:11" ht="70" customHeight="1" thickTop="1" x14ac:dyDescent="0.35">
      <c r="A4" s="123"/>
      <c r="B4" s="114" t="s">
        <v>169</v>
      </c>
      <c r="C4" s="115"/>
      <c r="D4" s="120"/>
      <c r="E4" s="54" t="s">
        <v>132</v>
      </c>
    </row>
    <row r="5" spans="1:11" s="57" customFormat="1" ht="79.5" x14ac:dyDescent="0.35">
      <c r="A5" s="115"/>
      <c r="B5" s="54" t="s">
        <v>167</v>
      </c>
      <c r="C5" s="54" t="s">
        <v>60</v>
      </c>
      <c r="D5" s="55" t="s">
        <v>168</v>
      </c>
      <c r="E5" s="56" t="s">
        <v>171</v>
      </c>
    </row>
    <row r="6" spans="1:11" s="57" customFormat="1" ht="26.5" thickBot="1" x14ac:dyDescent="0.4">
      <c r="A6" s="124"/>
      <c r="B6" s="54" t="s">
        <v>122</v>
      </c>
      <c r="C6" s="54" t="s">
        <v>123</v>
      </c>
      <c r="D6" s="55" t="s">
        <v>124</v>
      </c>
      <c r="E6" s="56"/>
    </row>
    <row r="7" spans="1:11" ht="15" thickTop="1" x14ac:dyDescent="0.35">
      <c r="A7" s="58" t="s">
        <v>9</v>
      </c>
      <c r="B7" s="62">
        <v>851</v>
      </c>
      <c r="C7" s="100">
        <v>0</v>
      </c>
      <c r="D7" s="64">
        <f t="shared" ref="D7:D23" si="0">(0.25*B7)</f>
        <v>212.75</v>
      </c>
      <c r="E7" s="64">
        <v>168</v>
      </c>
      <c r="F7" s="59"/>
    </row>
    <row r="8" spans="1:11" x14ac:dyDescent="0.35">
      <c r="A8" s="60" t="s">
        <v>10</v>
      </c>
      <c r="B8" s="63">
        <v>2470</v>
      </c>
      <c r="C8" s="101">
        <v>2828</v>
      </c>
      <c r="D8" s="65">
        <f t="shared" si="0"/>
        <v>617.5</v>
      </c>
      <c r="E8" s="65">
        <v>882</v>
      </c>
      <c r="F8" s="59"/>
    </row>
    <row r="9" spans="1:11" x14ac:dyDescent="0.35">
      <c r="A9" s="66" t="s">
        <v>11</v>
      </c>
      <c r="B9" s="86">
        <v>667</v>
      </c>
      <c r="C9" s="102">
        <v>102</v>
      </c>
      <c r="D9" s="87">
        <f t="shared" si="0"/>
        <v>166.75</v>
      </c>
      <c r="E9" s="87">
        <v>81</v>
      </c>
      <c r="F9" s="59"/>
    </row>
    <row r="10" spans="1:11" x14ac:dyDescent="0.35">
      <c r="A10" s="60" t="s">
        <v>12</v>
      </c>
      <c r="B10" s="63">
        <v>927</v>
      </c>
      <c r="C10" s="101">
        <v>0</v>
      </c>
      <c r="D10" s="65">
        <f t="shared" si="0"/>
        <v>231.75</v>
      </c>
      <c r="E10" s="65">
        <v>72</v>
      </c>
      <c r="F10" s="59"/>
    </row>
    <row r="11" spans="1:11" x14ac:dyDescent="0.35">
      <c r="A11" s="66" t="s">
        <v>13</v>
      </c>
      <c r="B11" s="86">
        <v>335</v>
      </c>
      <c r="C11" s="102">
        <v>102</v>
      </c>
      <c r="D11" s="87">
        <f t="shared" si="0"/>
        <v>83.75</v>
      </c>
      <c r="E11" s="87">
        <v>96</v>
      </c>
      <c r="F11" s="59"/>
    </row>
    <row r="12" spans="1:11" x14ac:dyDescent="0.35">
      <c r="A12" s="60" t="s">
        <v>14</v>
      </c>
      <c r="B12" s="63">
        <v>200</v>
      </c>
      <c r="C12" s="101">
        <v>491</v>
      </c>
      <c r="D12" s="65">
        <f t="shared" si="0"/>
        <v>50</v>
      </c>
      <c r="E12" s="65">
        <v>105</v>
      </c>
      <c r="F12" s="59"/>
    </row>
    <row r="13" spans="1:11" x14ac:dyDescent="0.35">
      <c r="A13" s="66" t="s">
        <v>15</v>
      </c>
      <c r="B13" s="86">
        <v>413</v>
      </c>
      <c r="C13" s="102">
        <v>932</v>
      </c>
      <c r="D13" s="87">
        <f t="shared" si="0"/>
        <v>103.25</v>
      </c>
      <c r="E13" s="87">
        <v>132</v>
      </c>
      <c r="F13" s="59"/>
    </row>
    <row r="14" spans="1:11" x14ac:dyDescent="0.35">
      <c r="A14" s="60" t="s">
        <v>16</v>
      </c>
      <c r="B14" s="63">
        <v>200</v>
      </c>
      <c r="C14" s="101">
        <v>0</v>
      </c>
      <c r="D14" s="65">
        <f t="shared" si="0"/>
        <v>50</v>
      </c>
      <c r="E14" s="65">
        <v>57</v>
      </c>
      <c r="F14" s="59"/>
    </row>
    <row r="15" spans="1:11" x14ac:dyDescent="0.35">
      <c r="A15" s="66" t="s">
        <v>17</v>
      </c>
      <c r="B15" s="86">
        <v>1893</v>
      </c>
      <c r="C15" s="102">
        <v>230</v>
      </c>
      <c r="D15" s="87">
        <f t="shared" si="0"/>
        <v>473.25</v>
      </c>
      <c r="E15" s="87">
        <v>108</v>
      </c>
      <c r="F15" s="59"/>
    </row>
    <row r="16" spans="1:11" x14ac:dyDescent="0.35">
      <c r="A16" s="60" t="s">
        <v>18</v>
      </c>
      <c r="B16" s="63">
        <v>7921</v>
      </c>
      <c r="C16" s="101">
        <v>4662</v>
      </c>
      <c r="D16" s="65">
        <f t="shared" si="0"/>
        <v>1980.25</v>
      </c>
      <c r="E16" s="65">
        <v>1425</v>
      </c>
      <c r="F16" s="59"/>
    </row>
    <row r="17" spans="1:6" x14ac:dyDescent="0.35">
      <c r="A17" s="66" t="s">
        <v>19</v>
      </c>
      <c r="B17" s="86">
        <v>1445</v>
      </c>
      <c r="C17" s="102">
        <v>3021</v>
      </c>
      <c r="D17" s="87">
        <f t="shared" si="0"/>
        <v>361.25</v>
      </c>
      <c r="E17" s="87">
        <v>168</v>
      </c>
      <c r="F17" s="59"/>
    </row>
    <row r="18" spans="1:6" x14ac:dyDescent="0.35">
      <c r="A18" s="60" t="s">
        <v>20</v>
      </c>
      <c r="B18" s="63">
        <v>7</v>
      </c>
      <c r="C18" s="101">
        <v>0</v>
      </c>
      <c r="D18" s="65">
        <f t="shared" si="0"/>
        <v>1.75</v>
      </c>
      <c r="E18" s="65">
        <v>0</v>
      </c>
      <c r="F18" s="59"/>
    </row>
    <row r="19" spans="1:6" x14ac:dyDescent="0.35">
      <c r="A19" s="66" t="s">
        <v>21</v>
      </c>
      <c r="B19" s="86">
        <v>846</v>
      </c>
      <c r="C19" s="102">
        <v>679</v>
      </c>
      <c r="D19" s="87">
        <f t="shared" si="0"/>
        <v>211.5</v>
      </c>
      <c r="E19" s="87">
        <v>57</v>
      </c>
      <c r="F19" s="59"/>
    </row>
    <row r="20" spans="1:6" x14ac:dyDescent="0.35">
      <c r="A20" s="60" t="s">
        <v>22</v>
      </c>
      <c r="B20" s="63">
        <v>112</v>
      </c>
      <c r="C20" s="101">
        <v>98</v>
      </c>
      <c r="D20" s="65">
        <f t="shared" si="0"/>
        <v>28</v>
      </c>
      <c r="E20" s="65">
        <v>42</v>
      </c>
      <c r="F20" s="59"/>
    </row>
    <row r="21" spans="1:6" x14ac:dyDescent="0.35">
      <c r="A21" s="66" t="s">
        <v>23</v>
      </c>
      <c r="B21" s="86">
        <v>360</v>
      </c>
      <c r="C21" s="102">
        <v>0</v>
      </c>
      <c r="D21" s="87">
        <f t="shared" si="0"/>
        <v>90</v>
      </c>
      <c r="E21" s="87">
        <v>129</v>
      </c>
      <c r="F21" s="59"/>
    </row>
    <row r="22" spans="1:6" x14ac:dyDescent="0.35">
      <c r="A22" s="60" t="s">
        <v>24</v>
      </c>
      <c r="B22" s="63">
        <v>48</v>
      </c>
      <c r="C22" s="101">
        <v>200</v>
      </c>
      <c r="D22" s="65">
        <f t="shared" si="0"/>
        <v>12</v>
      </c>
      <c r="E22" s="65">
        <v>12</v>
      </c>
      <c r="F22" s="59"/>
    </row>
    <row r="23" spans="1:6" ht="15" thickBot="1" x14ac:dyDescent="0.4">
      <c r="A23" s="90" t="s">
        <v>58</v>
      </c>
      <c r="B23" s="89">
        <v>18695</v>
      </c>
      <c r="C23" s="103">
        <v>13345</v>
      </c>
      <c r="D23" s="88">
        <f t="shared" si="0"/>
        <v>4673.75</v>
      </c>
      <c r="E23" s="88">
        <v>3537</v>
      </c>
      <c r="F23" s="59"/>
    </row>
    <row r="24" spans="1:6" ht="33" customHeight="1" thickTop="1" x14ac:dyDescent="0.35">
      <c r="A24" s="112" t="s">
        <v>172</v>
      </c>
      <c r="B24" s="112"/>
      <c r="C24" s="112"/>
      <c r="D24" s="112"/>
      <c r="E24" s="112"/>
    </row>
    <row r="25" spans="1:6" ht="81" customHeight="1" x14ac:dyDescent="0.35">
      <c r="A25" s="112" t="s">
        <v>173</v>
      </c>
      <c r="B25" s="112"/>
      <c r="C25" s="112"/>
      <c r="D25" s="112"/>
      <c r="E25" s="112"/>
    </row>
    <row r="26" spans="1:6" ht="111" customHeight="1" x14ac:dyDescent="0.35">
      <c r="A26" s="113" t="s">
        <v>209</v>
      </c>
      <c r="B26" s="113"/>
      <c r="C26" s="113"/>
      <c r="D26" s="113"/>
      <c r="E26" s="113"/>
    </row>
  </sheetData>
  <mergeCells count="10">
    <mergeCell ref="A1:E1"/>
    <mergeCell ref="A24:E24"/>
    <mergeCell ref="A26:E26"/>
    <mergeCell ref="B4:C4"/>
    <mergeCell ref="F2:H2"/>
    <mergeCell ref="B3:C3"/>
    <mergeCell ref="D3:D4"/>
    <mergeCell ref="A2:E2"/>
    <mergeCell ref="A25:E25"/>
    <mergeCell ref="A3:A6"/>
  </mergeCells>
  <hyperlinks>
    <hyperlink ref="A1:E1" location="Erläuterungen!A1" tooltip="zurück zu den Erläuterungen" display="zurück zu den Erläuterungen" xr:uid="{B0821BD5-324F-4107-A247-E3A2847CB94A}"/>
  </hyperlinks>
  <pageMargins left="0.70866141732283472" right="0.70866141732283472" top="0.78740157480314965" bottom="0.78740157480314965" header="0.31496062992125984" footer="0.31496062992125984"/>
  <pageSetup paperSize="9" scale="9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3ED8C-A8F3-4425-8304-5A99B2A16EDA}">
  <dimension ref="A1:W31"/>
  <sheetViews>
    <sheetView zoomScaleNormal="100" workbookViewId="0">
      <selection activeCell="D1" sqref="D1"/>
    </sheetView>
  </sheetViews>
  <sheetFormatPr baseColWidth="10" defaultRowHeight="14.5" x14ac:dyDescent="0.35"/>
  <cols>
    <col min="1" max="1" width="29.453125" customWidth="1"/>
    <col min="2" max="3" width="21" customWidth="1"/>
  </cols>
  <sheetData>
    <row r="1" spans="1:23" s="20" customFormat="1" x14ac:dyDescent="0.35">
      <c r="A1" s="126" t="s">
        <v>1</v>
      </c>
      <c r="B1" s="126"/>
      <c r="C1" s="126"/>
      <c r="D1" s="91"/>
      <c r="E1" s="50"/>
    </row>
    <row r="2" spans="1:23" s="28" customFormat="1" ht="54.65" customHeight="1" x14ac:dyDescent="0.35">
      <c r="A2" s="121" t="s">
        <v>62</v>
      </c>
      <c r="B2" s="132"/>
      <c r="C2" s="132"/>
      <c r="D2" s="30"/>
      <c r="E2" s="30"/>
      <c r="F2" s="30"/>
      <c r="G2" s="30"/>
      <c r="H2" s="30"/>
      <c r="I2" s="30"/>
      <c r="J2" s="30"/>
      <c r="K2" s="30"/>
      <c r="L2" s="30"/>
      <c r="M2" s="30"/>
      <c r="N2" s="30"/>
      <c r="O2" s="30"/>
      <c r="P2" s="30"/>
      <c r="Q2" s="30"/>
      <c r="R2" s="127"/>
      <c r="S2" s="128"/>
      <c r="T2" s="128"/>
      <c r="W2" s="29"/>
    </row>
    <row r="4" spans="1:23" ht="83.5" customHeight="1" thickBot="1" x14ac:dyDescent="0.4">
      <c r="A4" s="129" t="s">
        <v>174</v>
      </c>
      <c r="B4" s="131" t="s">
        <v>175</v>
      </c>
      <c r="C4" s="131"/>
    </row>
    <row r="5" spans="1:23" ht="41.15" customHeight="1" thickTop="1" thickBot="1" x14ac:dyDescent="0.4">
      <c r="A5" s="130"/>
      <c r="B5" s="67" t="s">
        <v>8</v>
      </c>
      <c r="C5" s="67" t="s">
        <v>121</v>
      </c>
    </row>
    <row r="6" spans="1:23" ht="15" thickTop="1" x14ac:dyDescent="0.35">
      <c r="A6" s="68" t="s">
        <v>9</v>
      </c>
      <c r="B6" s="73">
        <v>168</v>
      </c>
      <c r="C6" s="77">
        <v>0.25745942715277459</v>
      </c>
    </row>
    <row r="7" spans="1:23" x14ac:dyDescent="0.35">
      <c r="A7" s="69" t="s">
        <v>10</v>
      </c>
      <c r="B7" s="74">
        <v>882</v>
      </c>
      <c r="C7" s="78">
        <v>1.077910174152154</v>
      </c>
    </row>
    <row r="8" spans="1:23" x14ac:dyDescent="0.35">
      <c r="A8" s="70" t="s">
        <v>11</v>
      </c>
      <c r="B8" s="75">
        <v>81</v>
      </c>
      <c r="C8" s="79">
        <v>0.58177117000646417</v>
      </c>
    </row>
    <row r="9" spans="1:23" x14ac:dyDescent="0.35">
      <c r="A9" s="69" t="s">
        <v>12</v>
      </c>
      <c r="B9" s="74">
        <v>72</v>
      </c>
      <c r="C9" s="78">
        <v>0.70817350250811451</v>
      </c>
    </row>
    <row r="10" spans="1:23" x14ac:dyDescent="0.35">
      <c r="A10" s="70" t="s">
        <v>13</v>
      </c>
      <c r="B10" s="75">
        <v>96</v>
      </c>
      <c r="C10" s="79">
        <v>1.8812463256907701</v>
      </c>
    </row>
    <row r="11" spans="1:23" x14ac:dyDescent="0.35">
      <c r="A11" s="69" t="s">
        <v>14</v>
      </c>
      <c r="B11" s="74">
        <v>105</v>
      </c>
      <c r="C11" s="78">
        <v>0.96127437517165626</v>
      </c>
    </row>
    <row r="12" spans="1:23" x14ac:dyDescent="0.35">
      <c r="A12" s="70" t="s">
        <v>15</v>
      </c>
      <c r="B12" s="75">
        <v>132</v>
      </c>
      <c r="C12" s="79">
        <v>0.40680473372781067</v>
      </c>
    </row>
    <row r="13" spans="1:23" x14ac:dyDescent="0.35">
      <c r="A13" s="69" t="s">
        <v>16</v>
      </c>
      <c r="B13" s="74">
        <v>57</v>
      </c>
      <c r="C13" s="78">
        <v>0.72380952380952379</v>
      </c>
    </row>
    <row r="14" spans="1:23" x14ac:dyDescent="0.35">
      <c r="A14" s="70" t="s">
        <v>17</v>
      </c>
      <c r="B14" s="75">
        <v>108</v>
      </c>
      <c r="C14" s="79">
        <v>0.22084534691123245</v>
      </c>
    </row>
    <row r="15" spans="1:23" x14ac:dyDescent="0.35">
      <c r="A15" s="69" t="s">
        <v>18</v>
      </c>
      <c r="B15" s="74">
        <v>1425</v>
      </c>
      <c r="C15" s="78">
        <v>1.3545884902754806</v>
      </c>
    </row>
    <row r="16" spans="1:23" x14ac:dyDescent="0.35">
      <c r="A16" s="70" t="s">
        <v>19</v>
      </c>
      <c r="B16" s="75">
        <v>168</v>
      </c>
      <c r="C16" s="79">
        <v>0.72727272727272729</v>
      </c>
    </row>
    <row r="17" spans="1:6" x14ac:dyDescent="0.35">
      <c r="A17" s="69" t="s">
        <v>20</v>
      </c>
      <c r="B17" s="74">
        <v>0</v>
      </c>
      <c r="C17" s="78">
        <v>0</v>
      </c>
    </row>
    <row r="18" spans="1:6" x14ac:dyDescent="0.35">
      <c r="A18" s="70" t="s">
        <v>21</v>
      </c>
      <c r="B18" s="75">
        <v>57</v>
      </c>
      <c r="C18" s="79">
        <v>0.30784186649384315</v>
      </c>
    </row>
    <row r="19" spans="1:6" x14ac:dyDescent="0.35">
      <c r="A19" s="69" t="s">
        <v>22</v>
      </c>
      <c r="B19" s="74">
        <v>42</v>
      </c>
      <c r="C19" s="78">
        <v>0.41866028708133973</v>
      </c>
    </row>
    <row r="20" spans="1:6" x14ac:dyDescent="0.35">
      <c r="A20" s="70" t="s">
        <v>23</v>
      </c>
      <c r="B20" s="75">
        <v>129</v>
      </c>
      <c r="C20" s="79">
        <v>0.74600971547536432</v>
      </c>
    </row>
    <row r="21" spans="1:6" ht="15" thickBot="1" x14ac:dyDescent="0.4">
      <c r="A21" s="71" t="s">
        <v>24</v>
      </c>
      <c r="B21" s="76">
        <v>12</v>
      </c>
      <c r="C21" s="80">
        <v>0.12345679012345678</v>
      </c>
    </row>
    <row r="22" spans="1:6" x14ac:dyDescent="0.35">
      <c r="A22" s="70" t="s">
        <v>3</v>
      </c>
      <c r="B22" s="75">
        <v>2781</v>
      </c>
      <c r="C22" s="79">
        <v>1.061114227172308</v>
      </c>
      <c r="E22" s="36"/>
      <c r="F22" s="35"/>
    </row>
    <row r="23" spans="1:6" x14ac:dyDescent="0.35">
      <c r="A23" s="69" t="s">
        <v>4</v>
      </c>
      <c r="B23" s="74">
        <v>354</v>
      </c>
      <c r="C23" s="78">
        <v>0.27147655638890167</v>
      </c>
      <c r="E23" s="37"/>
      <c r="F23" s="35"/>
    </row>
    <row r="24" spans="1:6" x14ac:dyDescent="0.35">
      <c r="A24" s="70" t="s">
        <v>5</v>
      </c>
      <c r="B24" s="75">
        <v>63</v>
      </c>
      <c r="C24" s="79">
        <v>0.45622420160764721</v>
      </c>
      <c r="F24" s="24"/>
    </row>
    <row r="25" spans="1:6" x14ac:dyDescent="0.35">
      <c r="A25" s="69" t="s">
        <v>131</v>
      </c>
      <c r="B25" s="74">
        <v>147</v>
      </c>
      <c r="C25" s="78">
        <v>1.0745614035087721</v>
      </c>
      <c r="F25" s="24"/>
    </row>
    <row r="26" spans="1:6" x14ac:dyDescent="0.35">
      <c r="A26" s="70" t="s">
        <v>6</v>
      </c>
      <c r="B26" s="75">
        <v>192</v>
      </c>
      <c r="C26" s="79">
        <v>0.43094741094875766</v>
      </c>
      <c r="F26" s="24"/>
    </row>
    <row r="27" spans="1:6" x14ac:dyDescent="0.35">
      <c r="A27" s="69" t="s">
        <v>7</v>
      </c>
      <c r="B27" s="74">
        <v>0</v>
      </c>
      <c r="C27" s="78">
        <v>0</v>
      </c>
      <c r="F27" s="24"/>
    </row>
    <row r="28" spans="1:6" ht="28.5" customHeight="1" x14ac:dyDescent="0.35">
      <c r="A28" s="72" t="s">
        <v>25</v>
      </c>
      <c r="B28" s="146">
        <v>3537</v>
      </c>
      <c r="C28" s="145">
        <v>0.75872631795716639</v>
      </c>
      <c r="F28" s="24"/>
    </row>
    <row r="29" spans="1:6" ht="114.75" customHeight="1" x14ac:dyDescent="0.35">
      <c r="A29" s="125" t="s">
        <v>207</v>
      </c>
      <c r="B29" s="125"/>
      <c r="C29" s="125"/>
    </row>
    <row r="30" spans="1:6" x14ac:dyDescent="0.35">
      <c r="A30" s="3"/>
      <c r="B30" s="3"/>
      <c r="C30" s="3"/>
    </row>
    <row r="31" spans="1:6" x14ac:dyDescent="0.35">
      <c r="A31" s="3"/>
      <c r="B31" s="3"/>
      <c r="C31" s="3"/>
    </row>
  </sheetData>
  <mergeCells count="6">
    <mergeCell ref="A29:C29"/>
    <mergeCell ref="A1:C1"/>
    <mergeCell ref="R2:T2"/>
    <mergeCell ref="A4:A5"/>
    <mergeCell ref="B4:C4"/>
    <mergeCell ref="A2:C2"/>
  </mergeCells>
  <hyperlinks>
    <hyperlink ref="A1:C1" location="Erläuterungen!A1" tooltip="zurück zu den Erläuterungen" display="zurück zu den Erläuterungen" xr:uid="{9ABA10C0-57CC-4137-861B-8FE514FB178A}"/>
  </hyperlinks>
  <pageMargins left="0.7" right="0.7" top="0.78740157499999996" bottom="0.78740157499999996"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112"/>
  <sheetViews>
    <sheetView zoomScaleNormal="100" zoomScalePageLayoutView="50" workbookViewId="0">
      <selection activeCell="E1" sqref="E1"/>
    </sheetView>
  </sheetViews>
  <sheetFormatPr baseColWidth="10" defaultColWidth="11.453125" defaultRowHeight="14" x14ac:dyDescent="0.35"/>
  <cols>
    <col min="1" max="1" width="54.54296875" style="12" customWidth="1"/>
    <col min="2" max="2" width="12.26953125" style="13" customWidth="1"/>
    <col min="3" max="3" width="14.54296875" style="13" customWidth="1"/>
    <col min="4" max="4" width="12.7265625" style="13" customWidth="1"/>
    <col min="5" max="7" width="5.54296875" style="13" customWidth="1"/>
    <col min="8" max="8" width="11.453125" style="13"/>
    <col min="9" max="9" width="5.453125" style="13" customWidth="1"/>
    <col min="10" max="10" width="8.54296875" style="19" bestFit="1" customWidth="1"/>
    <col min="11" max="25" width="5.453125" style="13" customWidth="1"/>
    <col min="26" max="26" width="4.1796875" style="13" customWidth="1"/>
    <col min="27" max="16384" width="11.453125" style="13"/>
  </cols>
  <sheetData>
    <row r="1" spans="1:10" s="20" customFormat="1" ht="14.5" x14ac:dyDescent="0.35">
      <c r="A1" s="126" t="s">
        <v>1</v>
      </c>
      <c r="B1" s="126"/>
      <c r="C1" s="126"/>
      <c r="D1" s="126"/>
      <c r="E1" s="50"/>
    </row>
    <row r="2" spans="1:10" s="10" customFormat="1" ht="49" customHeight="1" thickBot="1" x14ac:dyDescent="0.4">
      <c r="A2" s="133" t="s">
        <v>176</v>
      </c>
      <c r="B2" s="134"/>
      <c r="C2" s="134"/>
      <c r="D2" s="134"/>
      <c r="E2" s="127"/>
      <c r="F2" s="128"/>
      <c r="G2" s="128"/>
      <c r="J2" s="17"/>
    </row>
    <row r="3" spans="1:10" s="10" customFormat="1" ht="16.5" thickTop="1" thickBot="1" x14ac:dyDescent="0.4">
      <c r="A3" s="31"/>
      <c r="B3" s="32"/>
      <c r="C3" s="32"/>
      <c r="D3" s="32"/>
      <c r="E3" s="26"/>
      <c r="F3" s="27"/>
      <c r="G3" s="27"/>
      <c r="J3" s="17"/>
    </row>
    <row r="4" spans="1:10" s="25" customFormat="1" ht="91" customHeight="1" thickTop="1" thickBot="1" x14ac:dyDescent="0.4">
      <c r="A4" s="94" t="s">
        <v>177</v>
      </c>
      <c r="B4" s="95" t="s">
        <v>179</v>
      </c>
      <c r="C4" s="96" t="s">
        <v>180</v>
      </c>
      <c r="D4" s="96" t="s">
        <v>178</v>
      </c>
    </row>
    <row r="5" spans="1:10" s="20" customFormat="1" ht="15" thickTop="1" x14ac:dyDescent="0.35">
      <c r="A5" s="81" t="s">
        <v>63</v>
      </c>
      <c r="B5" s="147">
        <v>15783</v>
      </c>
      <c r="C5" s="152">
        <v>432</v>
      </c>
      <c r="D5" s="155">
        <f t="shared" ref="D5:D36" si="0">(C5/B5)*100</f>
        <v>2.737122220110245</v>
      </c>
    </row>
    <row r="6" spans="1:10" s="20" customFormat="1" ht="14.5" x14ac:dyDescent="0.35">
      <c r="A6" s="82" t="s">
        <v>29</v>
      </c>
      <c r="B6" s="148">
        <v>14265</v>
      </c>
      <c r="C6" s="153">
        <v>321</v>
      </c>
      <c r="D6" s="156">
        <f t="shared" si="0"/>
        <v>2.2502628811777075</v>
      </c>
    </row>
    <row r="7" spans="1:10" s="20" customFormat="1" ht="14.5" x14ac:dyDescent="0.35">
      <c r="A7" s="81" t="s">
        <v>64</v>
      </c>
      <c r="B7" s="147">
        <v>6348</v>
      </c>
      <c r="C7" s="152">
        <v>189</v>
      </c>
      <c r="D7" s="155">
        <f t="shared" si="0"/>
        <v>2.9773156899810962</v>
      </c>
    </row>
    <row r="8" spans="1:10" s="20" customFormat="1" ht="14.5" x14ac:dyDescent="0.35">
      <c r="A8" s="82" t="s">
        <v>27</v>
      </c>
      <c r="B8" s="148">
        <v>7395</v>
      </c>
      <c r="C8" s="153">
        <v>177</v>
      </c>
      <c r="D8" s="156">
        <f t="shared" si="0"/>
        <v>2.3935091277890468</v>
      </c>
    </row>
    <row r="9" spans="1:10" s="20" customFormat="1" ht="14.5" x14ac:dyDescent="0.35">
      <c r="A9" s="85" t="s">
        <v>181</v>
      </c>
      <c r="B9" s="149">
        <v>225</v>
      </c>
      <c r="C9" s="86">
        <v>162</v>
      </c>
      <c r="D9" s="157">
        <f t="shared" si="0"/>
        <v>72</v>
      </c>
    </row>
    <row r="10" spans="1:10" s="20" customFormat="1" ht="14.5" x14ac:dyDescent="0.35">
      <c r="A10" s="82" t="s">
        <v>65</v>
      </c>
      <c r="B10" s="148">
        <v>9720</v>
      </c>
      <c r="C10" s="153">
        <v>141</v>
      </c>
      <c r="D10" s="156">
        <f t="shared" si="0"/>
        <v>1.4506172839506173</v>
      </c>
    </row>
    <row r="11" spans="1:10" s="20" customFormat="1" ht="14.5" x14ac:dyDescent="0.35">
      <c r="A11" s="81" t="s">
        <v>66</v>
      </c>
      <c r="B11" s="147">
        <v>2064</v>
      </c>
      <c r="C11" s="152">
        <v>126</v>
      </c>
      <c r="D11" s="155">
        <f t="shared" si="0"/>
        <v>6.104651162790697</v>
      </c>
    </row>
    <row r="12" spans="1:10" s="20" customFormat="1" ht="26" x14ac:dyDescent="0.35">
      <c r="A12" s="92" t="s">
        <v>182</v>
      </c>
      <c r="B12" s="150">
        <v>10857</v>
      </c>
      <c r="C12" s="63">
        <v>120</v>
      </c>
      <c r="D12" s="158">
        <f t="shared" si="0"/>
        <v>1.1052777010223818</v>
      </c>
    </row>
    <row r="13" spans="1:10" s="20" customFormat="1" ht="14.5" x14ac:dyDescent="0.35">
      <c r="A13" s="81" t="s">
        <v>67</v>
      </c>
      <c r="B13" s="147">
        <v>22845</v>
      </c>
      <c r="C13" s="152">
        <v>120</v>
      </c>
      <c r="D13" s="155">
        <f t="shared" si="0"/>
        <v>0.52527905449770185</v>
      </c>
    </row>
    <row r="14" spans="1:10" s="20" customFormat="1" ht="14.5" x14ac:dyDescent="0.35">
      <c r="A14" s="82" t="s">
        <v>68</v>
      </c>
      <c r="B14" s="148">
        <v>699</v>
      </c>
      <c r="C14" s="153">
        <v>96</v>
      </c>
      <c r="D14" s="156">
        <f t="shared" si="0"/>
        <v>13.733905579399142</v>
      </c>
    </row>
    <row r="15" spans="1:10" s="20" customFormat="1" ht="14.5" x14ac:dyDescent="0.35">
      <c r="A15" s="81" t="s">
        <v>69</v>
      </c>
      <c r="B15" s="147">
        <v>1956</v>
      </c>
      <c r="C15" s="152">
        <v>84</v>
      </c>
      <c r="D15" s="155">
        <f t="shared" si="0"/>
        <v>4.294478527607362</v>
      </c>
    </row>
    <row r="16" spans="1:10" s="20" customFormat="1" ht="14.5" x14ac:dyDescent="0.35">
      <c r="A16" s="82" t="s">
        <v>31</v>
      </c>
      <c r="B16" s="148">
        <v>3984</v>
      </c>
      <c r="C16" s="153">
        <v>81</v>
      </c>
      <c r="D16" s="156">
        <f t="shared" si="0"/>
        <v>2.0331325301204819</v>
      </c>
    </row>
    <row r="17" spans="1:4" s="20" customFormat="1" ht="14.5" x14ac:dyDescent="0.35">
      <c r="A17" s="81" t="s">
        <v>71</v>
      </c>
      <c r="B17" s="147">
        <v>4041</v>
      </c>
      <c r="C17" s="152">
        <v>78</v>
      </c>
      <c r="D17" s="155">
        <f t="shared" si="0"/>
        <v>1.9302152932442462</v>
      </c>
    </row>
    <row r="18" spans="1:4" s="20" customFormat="1" ht="14.5" x14ac:dyDescent="0.35">
      <c r="A18" s="82" t="s">
        <v>70</v>
      </c>
      <c r="B18" s="148">
        <v>4674</v>
      </c>
      <c r="C18" s="153">
        <v>78</v>
      </c>
      <c r="D18" s="156">
        <f t="shared" si="0"/>
        <v>1.6688061617458279</v>
      </c>
    </row>
    <row r="19" spans="1:4" s="20" customFormat="1" ht="14.5" x14ac:dyDescent="0.35">
      <c r="A19" s="81" t="s">
        <v>26</v>
      </c>
      <c r="B19" s="147">
        <v>2766</v>
      </c>
      <c r="C19" s="152">
        <v>75</v>
      </c>
      <c r="D19" s="155">
        <f t="shared" si="0"/>
        <v>2.7114967462039048</v>
      </c>
    </row>
    <row r="20" spans="1:4" s="20" customFormat="1" ht="14.5" x14ac:dyDescent="0.35">
      <c r="A20" s="82" t="s">
        <v>72</v>
      </c>
      <c r="B20" s="148">
        <v>6159</v>
      </c>
      <c r="C20" s="153">
        <v>75</v>
      </c>
      <c r="D20" s="156">
        <f t="shared" si="0"/>
        <v>1.2177301509985388</v>
      </c>
    </row>
    <row r="21" spans="1:4" s="20" customFormat="1" ht="14.5" x14ac:dyDescent="0.35">
      <c r="A21" s="81" t="s">
        <v>113</v>
      </c>
      <c r="B21" s="147">
        <v>7602</v>
      </c>
      <c r="C21" s="152">
        <v>72</v>
      </c>
      <c r="D21" s="155">
        <f t="shared" si="0"/>
        <v>0.94711917916337818</v>
      </c>
    </row>
    <row r="22" spans="1:4" s="20" customFormat="1" ht="14.5" x14ac:dyDescent="0.35">
      <c r="A22" s="82" t="s">
        <v>73</v>
      </c>
      <c r="B22" s="148">
        <v>24276</v>
      </c>
      <c r="C22" s="153">
        <v>72</v>
      </c>
      <c r="D22" s="156">
        <f t="shared" si="0"/>
        <v>0.29658922392486409</v>
      </c>
    </row>
    <row r="23" spans="1:4" s="20" customFormat="1" ht="14.5" x14ac:dyDescent="0.35">
      <c r="A23" s="81" t="s">
        <v>74</v>
      </c>
      <c r="B23" s="147">
        <v>4650</v>
      </c>
      <c r="C23" s="152">
        <v>66</v>
      </c>
      <c r="D23" s="155">
        <f t="shared" si="0"/>
        <v>1.4193548387096775</v>
      </c>
    </row>
    <row r="24" spans="1:4" s="20" customFormat="1" ht="26" x14ac:dyDescent="0.35">
      <c r="A24" s="92" t="s">
        <v>114</v>
      </c>
      <c r="B24" s="150">
        <v>4674</v>
      </c>
      <c r="C24" s="63">
        <v>66</v>
      </c>
      <c r="D24" s="158">
        <f t="shared" si="0"/>
        <v>1.4120667522464698</v>
      </c>
    </row>
    <row r="25" spans="1:4" s="20" customFormat="1" ht="14.5" x14ac:dyDescent="0.35">
      <c r="A25" s="81" t="s">
        <v>129</v>
      </c>
      <c r="B25" s="147">
        <v>5622</v>
      </c>
      <c r="C25" s="152">
        <v>57</v>
      </c>
      <c r="D25" s="155">
        <f t="shared" si="0"/>
        <v>1.0138740661686232</v>
      </c>
    </row>
    <row r="26" spans="1:4" s="20" customFormat="1" ht="14.5" x14ac:dyDescent="0.35">
      <c r="A26" s="82" t="s">
        <v>75</v>
      </c>
      <c r="B26" s="148">
        <v>1740</v>
      </c>
      <c r="C26" s="153">
        <v>39</v>
      </c>
      <c r="D26" s="156">
        <f t="shared" si="0"/>
        <v>2.2413793103448274</v>
      </c>
    </row>
    <row r="27" spans="1:4" s="20" customFormat="1" ht="14.5" x14ac:dyDescent="0.35">
      <c r="A27" s="81" t="s">
        <v>183</v>
      </c>
      <c r="B27" s="147">
        <v>777</v>
      </c>
      <c r="C27" s="152">
        <v>36</v>
      </c>
      <c r="D27" s="155">
        <f t="shared" si="0"/>
        <v>4.6332046332046328</v>
      </c>
    </row>
    <row r="28" spans="1:4" s="20" customFormat="1" ht="14.5" x14ac:dyDescent="0.35">
      <c r="A28" s="82" t="s">
        <v>76</v>
      </c>
      <c r="B28" s="148">
        <v>5610</v>
      </c>
      <c r="C28" s="153">
        <v>36</v>
      </c>
      <c r="D28" s="156">
        <f t="shared" si="0"/>
        <v>0.64171122994652408</v>
      </c>
    </row>
    <row r="29" spans="1:4" s="20" customFormat="1" ht="26" x14ac:dyDescent="0.35">
      <c r="A29" s="85" t="s">
        <v>184</v>
      </c>
      <c r="B29" s="149">
        <v>13629</v>
      </c>
      <c r="C29" s="86">
        <v>36</v>
      </c>
      <c r="D29" s="157">
        <f t="shared" si="0"/>
        <v>0.26414263702399293</v>
      </c>
    </row>
    <row r="30" spans="1:4" s="20" customFormat="1" ht="14.5" x14ac:dyDescent="0.35">
      <c r="A30" s="82" t="s">
        <v>53</v>
      </c>
      <c r="B30" s="148">
        <v>20073</v>
      </c>
      <c r="C30" s="153">
        <v>33</v>
      </c>
      <c r="D30" s="156">
        <f t="shared" si="0"/>
        <v>0.16439994021820356</v>
      </c>
    </row>
    <row r="31" spans="1:4" s="20" customFormat="1" ht="14.5" x14ac:dyDescent="0.35">
      <c r="A31" s="81" t="s">
        <v>77</v>
      </c>
      <c r="B31" s="147">
        <v>1749</v>
      </c>
      <c r="C31" s="152">
        <v>30</v>
      </c>
      <c r="D31" s="155">
        <f t="shared" si="0"/>
        <v>1.7152658662092626</v>
      </c>
    </row>
    <row r="32" spans="1:4" s="20" customFormat="1" ht="14.5" x14ac:dyDescent="0.35">
      <c r="A32" s="82" t="s">
        <v>78</v>
      </c>
      <c r="B32" s="148">
        <v>13665</v>
      </c>
      <c r="C32" s="153">
        <v>27</v>
      </c>
      <c r="D32" s="156">
        <f t="shared" si="0"/>
        <v>0.19758507135016465</v>
      </c>
    </row>
    <row r="33" spans="1:4" s="20" customFormat="1" ht="14.5" x14ac:dyDescent="0.35">
      <c r="A33" s="81" t="s">
        <v>30</v>
      </c>
      <c r="B33" s="147">
        <v>1176</v>
      </c>
      <c r="C33" s="152">
        <v>24</v>
      </c>
      <c r="D33" s="155">
        <f t="shared" si="0"/>
        <v>2.0408163265306123</v>
      </c>
    </row>
    <row r="34" spans="1:4" s="20" customFormat="1" ht="14.5" x14ac:dyDescent="0.35">
      <c r="A34" s="82" t="s">
        <v>49</v>
      </c>
      <c r="B34" s="148">
        <v>6225</v>
      </c>
      <c r="C34" s="153">
        <v>24</v>
      </c>
      <c r="D34" s="156">
        <f t="shared" si="0"/>
        <v>0.38554216867469876</v>
      </c>
    </row>
    <row r="35" spans="1:4" s="20" customFormat="1" ht="14.5" x14ac:dyDescent="0.35">
      <c r="A35" s="81" t="s">
        <v>80</v>
      </c>
      <c r="B35" s="147">
        <v>333</v>
      </c>
      <c r="C35" s="152">
        <v>21</v>
      </c>
      <c r="D35" s="155">
        <f t="shared" si="0"/>
        <v>6.3063063063063058</v>
      </c>
    </row>
    <row r="36" spans="1:4" s="20" customFormat="1" ht="14.5" x14ac:dyDescent="0.35">
      <c r="A36" s="82" t="s">
        <v>79</v>
      </c>
      <c r="B36" s="148">
        <v>10323</v>
      </c>
      <c r="C36" s="153">
        <v>21</v>
      </c>
      <c r="D36" s="156">
        <f t="shared" si="0"/>
        <v>0.2034292356873002</v>
      </c>
    </row>
    <row r="37" spans="1:4" s="20" customFormat="1" ht="14.5" x14ac:dyDescent="0.35">
      <c r="A37" s="81" t="s">
        <v>83</v>
      </c>
      <c r="B37" s="147">
        <v>723</v>
      </c>
      <c r="C37" s="152">
        <v>18</v>
      </c>
      <c r="D37" s="155">
        <f t="shared" ref="D37:D68" si="1">(C37/B37)*100</f>
        <v>2.4896265560165975</v>
      </c>
    </row>
    <row r="38" spans="1:4" s="20" customFormat="1" ht="14.5" x14ac:dyDescent="0.35">
      <c r="A38" s="82" t="s">
        <v>82</v>
      </c>
      <c r="B38" s="148">
        <v>912</v>
      </c>
      <c r="C38" s="153">
        <v>18</v>
      </c>
      <c r="D38" s="156">
        <f t="shared" si="1"/>
        <v>1.9736842105263157</v>
      </c>
    </row>
    <row r="39" spans="1:4" s="20" customFormat="1" ht="14.5" x14ac:dyDescent="0.35">
      <c r="A39" s="81" t="s">
        <v>81</v>
      </c>
      <c r="B39" s="147">
        <v>2262</v>
      </c>
      <c r="C39" s="152">
        <v>18</v>
      </c>
      <c r="D39" s="155">
        <f t="shared" si="1"/>
        <v>0.79575596816976124</v>
      </c>
    </row>
    <row r="40" spans="1:4" s="20" customFormat="1" ht="14.5" x14ac:dyDescent="0.35">
      <c r="A40" s="82" t="s">
        <v>125</v>
      </c>
      <c r="B40" s="148">
        <v>2391</v>
      </c>
      <c r="C40" s="153">
        <v>18</v>
      </c>
      <c r="D40" s="156">
        <f t="shared" si="1"/>
        <v>0.75282308657465491</v>
      </c>
    </row>
    <row r="41" spans="1:4" s="20" customFormat="1" ht="14.5" x14ac:dyDescent="0.35">
      <c r="A41" s="81" t="s">
        <v>51</v>
      </c>
      <c r="B41" s="147">
        <v>8142</v>
      </c>
      <c r="C41" s="152">
        <v>18</v>
      </c>
      <c r="D41" s="155">
        <f t="shared" si="1"/>
        <v>0.2210759027266028</v>
      </c>
    </row>
    <row r="42" spans="1:4" s="20" customFormat="1" ht="14.5" x14ac:dyDescent="0.35">
      <c r="A42" s="82" t="s">
        <v>36</v>
      </c>
      <c r="B42" s="148">
        <v>858</v>
      </c>
      <c r="C42" s="153">
        <v>15</v>
      </c>
      <c r="D42" s="156">
        <f t="shared" si="1"/>
        <v>1.7482517482517483</v>
      </c>
    </row>
    <row r="43" spans="1:4" s="20" customFormat="1" ht="14.5" x14ac:dyDescent="0.35">
      <c r="A43" s="81" t="s">
        <v>86</v>
      </c>
      <c r="B43" s="147">
        <v>1149</v>
      </c>
      <c r="C43" s="152">
        <v>15</v>
      </c>
      <c r="D43" s="155">
        <f t="shared" si="1"/>
        <v>1.3054830287206265</v>
      </c>
    </row>
    <row r="44" spans="1:4" s="20" customFormat="1" ht="14.5" x14ac:dyDescent="0.35">
      <c r="A44" s="82" t="s">
        <v>85</v>
      </c>
      <c r="B44" s="148">
        <v>1236</v>
      </c>
      <c r="C44" s="153">
        <v>15</v>
      </c>
      <c r="D44" s="156">
        <f t="shared" si="1"/>
        <v>1.2135922330097086</v>
      </c>
    </row>
    <row r="45" spans="1:4" s="20" customFormat="1" ht="14.5" x14ac:dyDescent="0.35">
      <c r="A45" s="81" t="s">
        <v>128</v>
      </c>
      <c r="B45" s="147">
        <v>1320</v>
      </c>
      <c r="C45" s="152">
        <v>15</v>
      </c>
      <c r="D45" s="155">
        <f t="shared" si="1"/>
        <v>1.1363636363636365</v>
      </c>
    </row>
    <row r="46" spans="1:4" s="20" customFormat="1" ht="14.5" x14ac:dyDescent="0.35">
      <c r="A46" s="82" t="s">
        <v>43</v>
      </c>
      <c r="B46" s="148">
        <v>1896</v>
      </c>
      <c r="C46" s="153">
        <v>15</v>
      </c>
      <c r="D46" s="156">
        <f t="shared" si="1"/>
        <v>0.79113924050632911</v>
      </c>
    </row>
    <row r="47" spans="1:4" s="20" customFormat="1" ht="14.5" x14ac:dyDescent="0.35">
      <c r="A47" s="81" t="s">
        <v>84</v>
      </c>
      <c r="B47" s="147">
        <v>19908</v>
      </c>
      <c r="C47" s="152">
        <v>15</v>
      </c>
      <c r="D47" s="155">
        <f t="shared" si="1"/>
        <v>7.5346594333936104E-2</v>
      </c>
    </row>
    <row r="48" spans="1:4" s="20" customFormat="1" ht="14.5" x14ac:dyDescent="0.35">
      <c r="A48" s="82" t="s">
        <v>40</v>
      </c>
      <c r="B48" s="148">
        <v>1137</v>
      </c>
      <c r="C48" s="153">
        <v>12</v>
      </c>
      <c r="D48" s="156">
        <f t="shared" si="1"/>
        <v>1.0554089709762533</v>
      </c>
    </row>
    <row r="49" spans="1:4" s="20" customFormat="1" ht="14.5" x14ac:dyDescent="0.35">
      <c r="A49" s="81" t="s">
        <v>41</v>
      </c>
      <c r="B49" s="147">
        <v>1197</v>
      </c>
      <c r="C49" s="152">
        <v>12</v>
      </c>
      <c r="D49" s="155">
        <f t="shared" si="1"/>
        <v>1.0025062656641603</v>
      </c>
    </row>
    <row r="50" spans="1:4" s="20" customFormat="1" ht="14.5" x14ac:dyDescent="0.35">
      <c r="A50" s="82" t="s">
        <v>42</v>
      </c>
      <c r="B50" s="148">
        <v>1485</v>
      </c>
      <c r="C50" s="153">
        <v>12</v>
      </c>
      <c r="D50" s="156">
        <f t="shared" si="1"/>
        <v>0.80808080808080807</v>
      </c>
    </row>
    <row r="51" spans="1:4" s="20" customFormat="1" ht="14.5" x14ac:dyDescent="0.35">
      <c r="A51" s="81" t="s">
        <v>89</v>
      </c>
      <c r="B51" s="147">
        <v>2097</v>
      </c>
      <c r="C51" s="152">
        <v>12</v>
      </c>
      <c r="D51" s="155">
        <f t="shared" si="1"/>
        <v>0.57224606580829751</v>
      </c>
    </row>
    <row r="52" spans="1:4" s="20" customFormat="1" ht="14.5" x14ac:dyDescent="0.35">
      <c r="A52" s="82" t="s">
        <v>47</v>
      </c>
      <c r="B52" s="148">
        <v>2109</v>
      </c>
      <c r="C52" s="153">
        <v>12</v>
      </c>
      <c r="D52" s="156">
        <f t="shared" si="1"/>
        <v>0.56899004267425324</v>
      </c>
    </row>
    <row r="53" spans="1:4" s="20" customFormat="1" ht="14.5" x14ac:dyDescent="0.35">
      <c r="A53" s="81" t="s">
        <v>88</v>
      </c>
      <c r="B53" s="147">
        <v>3042</v>
      </c>
      <c r="C53" s="152">
        <v>12</v>
      </c>
      <c r="D53" s="155">
        <f t="shared" si="1"/>
        <v>0.39447731755424065</v>
      </c>
    </row>
    <row r="54" spans="1:4" s="20" customFormat="1" ht="14.5" x14ac:dyDescent="0.35">
      <c r="A54" s="82" t="s">
        <v>87</v>
      </c>
      <c r="B54" s="148">
        <v>4218</v>
      </c>
      <c r="C54" s="153">
        <v>12</v>
      </c>
      <c r="D54" s="156">
        <f t="shared" si="1"/>
        <v>0.28449502133712662</v>
      </c>
    </row>
    <row r="55" spans="1:4" s="20" customFormat="1" ht="14.5" x14ac:dyDescent="0.35">
      <c r="A55" s="81" t="s">
        <v>185</v>
      </c>
      <c r="B55" s="147">
        <v>162</v>
      </c>
      <c r="C55" s="152">
        <v>9</v>
      </c>
      <c r="D55" s="155">
        <f t="shared" si="1"/>
        <v>5.5555555555555554</v>
      </c>
    </row>
    <row r="56" spans="1:4" s="20" customFormat="1" ht="14.5" x14ac:dyDescent="0.35">
      <c r="A56" s="82" t="s">
        <v>28</v>
      </c>
      <c r="B56" s="148">
        <v>390</v>
      </c>
      <c r="C56" s="153">
        <v>9</v>
      </c>
      <c r="D56" s="156">
        <f t="shared" si="1"/>
        <v>2.3076923076923079</v>
      </c>
    </row>
    <row r="57" spans="1:4" s="20" customFormat="1" ht="14.5" x14ac:dyDescent="0.35">
      <c r="A57" s="81" t="s">
        <v>95</v>
      </c>
      <c r="B57" s="147">
        <v>546</v>
      </c>
      <c r="C57" s="152">
        <v>9</v>
      </c>
      <c r="D57" s="155">
        <f t="shared" si="1"/>
        <v>1.6483516483516485</v>
      </c>
    </row>
    <row r="58" spans="1:4" s="20" customFormat="1" ht="14.5" x14ac:dyDescent="0.35">
      <c r="A58" s="82" t="s">
        <v>94</v>
      </c>
      <c r="B58" s="148">
        <v>834</v>
      </c>
      <c r="C58" s="153">
        <v>9</v>
      </c>
      <c r="D58" s="156">
        <f t="shared" si="1"/>
        <v>1.079136690647482</v>
      </c>
    </row>
    <row r="59" spans="1:4" s="20" customFormat="1" ht="14.5" x14ac:dyDescent="0.35">
      <c r="A59" s="81" t="s">
        <v>93</v>
      </c>
      <c r="B59" s="147">
        <v>1722</v>
      </c>
      <c r="C59" s="152">
        <v>9</v>
      </c>
      <c r="D59" s="155">
        <f t="shared" si="1"/>
        <v>0.52264808362369342</v>
      </c>
    </row>
    <row r="60" spans="1:4" s="20" customFormat="1" ht="14.5" x14ac:dyDescent="0.35">
      <c r="A60" s="82" t="s">
        <v>92</v>
      </c>
      <c r="B60" s="148">
        <v>1770</v>
      </c>
      <c r="C60" s="153">
        <v>9</v>
      </c>
      <c r="D60" s="156">
        <f t="shared" si="1"/>
        <v>0.50847457627118642</v>
      </c>
    </row>
    <row r="61" spans="1:4" s="20" customFormat="1" ht="14.5" x14ac:dyDescent="0.35">
      <c r="A61" s="81" t="s">
        <v>91</v>
      </c>
      <c r="B61" s="147">
        <v>2055</v>
      </c>
      <c r="C61" s="152">
        <v>9</v>
      </c>
      <c r="D61" s="155">
        <f t="shared" si="1"/>
        <v>0.43795620437956206</v>
      </c>
    </row>
    <row r="62" spans="1:4" s="20" customFormat="1" ht="14.5" x14ac:dyDescent="0.35">
      <c r="A62" s="82" t="s">
        <v>90</v>
      </c>
      <c r="B62" s="148">
        <v>3921</v>
      </c>
      <c r="C62" s="153">
        <v>9</v>
      </c>
      <c r="D62" s="156">
        <f t="shared" si="1"/>
        <v>0.22953328232593728</v>
      </c>
    </row>
    <row r="63" spans="1:4" s="20" customFormat="1" ht="14.5" x14ac:dyDescent="0.35">
      <c r="A63" s="81" t="s">
        <v>99</v>
      </c>
      <c r="B63" s="147">
        <v>27</v>
      </c>
      <c r="C63" s="152">
        <v>6</v>
      </c>
      <c r="D63" s="155">
        <f t="shared" si="1"/>
        <v>22.222222222222221</v>
      </c>
    </row>
    <row r="64" spans="1:4" s="20" customFormat="1" ht="14.5" x14ac:dyDescent="0.35">
      <c r="A64" s="82" t="s">
        <v>35</v>
      </c>
      <c r="B64" s="148">
        <v>318</v>
      </c>
      <c r="C64" s="153">
        <v>6</v>
      </c>
      <c r="D64" s="156">
        <f t="shared" si="1"/>
        <v>1.8867924528301887</v>
      </c>
    </row>
    <row r="65" spans="1:4" s="20" customFormat="1" ht="14.5" x14ac:dyDescent="0.35">
      <c r="A65" s="81" t="s">
        <v>116</v>
      </c>
      <c r="B65" s="147">
        <v>636</v>
      </c>
      <c r="C65" s="152">
        <v>6</v>
      </c>
      <c r="D65" s="155">
        <f t="shared" si="1"/>
        <v>0.94339622641509435</v>
      </c>
    </row>
    <row r="66" spans="1:4" s="20" customFormat="1" ht="14.5" x14ac:dyDescent="0.35">
      <c r="A66" s="82" t="s">
        <v>44</v>
      </c>
      <c r="B66" s="148">
        <v>846</v>
      </c>
      <c r="C66" s="153">
        <v>6</v>
      </c>
      <c r="D66" s="156">
        <f t="shared" si="1"/>
        <v>0.70921985815602839</v>
      </c>
    </row>
    <row r="67" spans="1:4" s="20" customFormat="1" ht="14.5" x14ac:dyDescent="0.35">
      <c r="A67" s="81" t="s">
        <v>48</v>
      </c>
      <c r="B67" s="147">
        <v>1512</v>
      </c>
      <c r="C67" s="152">
        <v>6</v>
      </c>
      <c r="D67" s="155">
        <f t="shared" si="1"/>
        <v>0.3968253968253968</v>
      </c>
    </row>
    <row r="68" spans="1:4" s="20" customFormat="1" ht="14.5" x14ac:dyDescent="0.35">
      <c r="A68" s="82" t="s">
        <v>98</v>
      </c>
      <c r="B68" s="148">
        <v>1521</v>
      </c>
      <c r="C68" s="153">
        <v>6</v>
      </c>
      <c r="D68" s="156">
        <f t="shared" si="1"/>
        <v>0.39447731755424065</v>
      </c>
    </row>
    <row r="69" spans="1:4" s="20" customFormat="1" ht="26" x14ac:dyDescent="0.35">
      <c r="A69" s="85" t="s">
        <v>187</v>
      </c>
      <c r="B69" s="149">
        <v>1560</v>
      </c>
      <c r="C69" s="86">
        <v>6</v>
      </c>
      <c r="D69" s="157">
        <f t="shared" ref="D69:D100" si="2">(C69/B69)*100</f>
        <v>0.38461538461538464</v>
      </c>
    </row>
    <row r="70" spans="1:4" s="20" customFormat="1" ht="14.5" x14ac:dyDescent="0.35">
      <c r="A70" s="82" t="s">
        <v>97</v>
      </c>
      <c r="B70" s="148">
        <v>1995</v>
      </c>
      <c r="C70" s="153">
        <v>6</v>
      </c>
      <c r="D70" s="156">
        <f t="shared" si="2"/>
        <v>0.30075187969924816</v>
      </c>
    </row>
    <row r="71" spans="1:4" s="20" customFormat="1" ht="14.5" x14ac:dyDescent="0.35">
      <c r="A71" s="81" t="s">
        <v>52</v>
      </c>
      <c r="B71" s="147">
        <v>2814</v>
      </c>
      <c r="C71" s="152">
        <v>6</v>
      </c>
      <c r="D71" s="155">
        <f t="shared" si="2"/>
        <v>0.21321961620469082</v>
      </c>
    </row>
    <row r="72" spans="1:4" s="20" customFormat="1" ht="14.5" x14ac:dyDescent="0.35">
      <c r="A72" s="82" t="s">
        <v>96</v>
      </c>
      <c r="B72" s="148">
        <v>5508</v>
      </c>
      <c r="C72" s="153">
        <v>6</v>
      </c>
      <c r="D72" s="156">
        <f t="shared" si="2"/>
        <v>0.10893246187363835</v>
      </c>
    </row>
    <row r="73" spans="1:4" s="20" customFormat="1" ht="14.5" x14ac:dyDescent="0.35">
      <c r="A73" s="81" t="s">
        <v>188</v>
      </c>
      <c r="B73" s="147">
        <v>7182</v>
      </c>
      <c r="C73" s="152">
        <v>6</v>
      </c>
      <c r="D73" s="155">
        <f t="shared" si="2"/>
        <v>8.3542188805346695E-2</v>
      </c>
    </row>
    <row r="74" spans="1:4" s="20" customFormat="1" ht="26" x14ac:dyDescent="0.35">
      <c r="A74" s="92" t="s">
        <v>118</v>
      </c>
      <c r="B74" s="150">
        <v>24</v>
      </c>
      <c r="C74" s="63">
        <v>3</v>
      </c>
      <c r="D74" s="158">
        <f t="shared" si="2"/>
        <v>12.5</v>
      </c>
    </row>
    <row r="75" spans="1:4" s="20" customFormat="1" ht="14.5" x14ac:dyDescent="0.35">
      <c r="A75" s="81" t="s">
        <v>112</v>
      </c>
      <c r="B75" s="147">
        <v>81</v>
      </c>
      <c r="C75" s="152">
        <v>3</v>
      </c>
      <c r="D75" s="155">
        <f t="shared" si="2"/>
        <v>3.7037037037037033</v>
      </c>
    </row>
    <row r="76" spans="1:4" s="20" customFormat="1" ht="14.5" x14ac:dyDescent="0.35">
      <c r="A76" s="82" t="s">
        <v>111</v>
      </c>
      <c r="B76" s="148">
        <v>87</v>
      </c>
      <c r="C76" s="153">
        <v>3</v>
      </c>
      <c r="D76" s="156">
        <f t="shared" si="2"/>
        <v>3.4482758620689653</v>
      </c>
    </row>
    <row r="77" spans="1:4" s="20" customFormat="1" ht="14.5" x14ac:dyDescent="0.35">
      <c r="A77" s="81" t="s">
        <v>110</v>
      </c>
      <c r="B77" s="147">
        <v>138</v>
      </c>
      <c r="C77" s="152">
        <v>3</v>
      </c>
      <c r="D77" s="155">
        <f t="shared" si="2"/>
        <v>2.1739130434782608</v>
      </c>
    </row>
    <row r="78" spans="1:4" s="20" customFormat="1" ht="14.5" x14ac:dyDescent="0.35">
      <c r="A78" s="82" t="s">
        <v>32</v>
      </c>
      <c r="B78" s="148">
        <v>150</v>
      </c>
      <c r="C78" s="153">
        <v>3</v>
      </c>
      <c r="D78" s="156">
        <f t="shared" si="2"/>
        <v>2</v>
      </c>
    </row>
    <row r="79" spans="1:4" s="20" customFormat="1" ht="14.5" x14ac:dyDescent="0.35">
      <c r="A79" s="81" t="s">
        <v>33</v>
      </c>
      <c r="B79" s="147">
        <v>150</v>
      </c>
      <c r="C79" s="152">
        <v>3</v>
      </c>
      <c r="D79" s="155">
        <f t="shared" si="2"/>
        <v>2</v>
      </c>
    </row>
    <row r="80" spans="1:4" s="20" customFormat="1" ht="14.5" x14ac:dyDescent="0.35">
      <c r="A80" s="82" t="s">
        <v>34</v>
      </c>
      <c r="B80" s="148">
        <v>153</v>
      </c>
      <c r="C80" s="153">
        <v>3</v>
      </c>
      <c r="D80" s="156">
        <f t="shared" si="2"/>
        <v>1.9607843137254901</v>
      </c>
    </row>
    <row r="81" spans="1:4" s="20" customFormat="1" ht="14.5" x14ac:dyDescent="0.35">
      <c r="A81" s="81" t="s">
        <v>115</v>
      </c>
      <c r="B81" s="147">
        <v>207</v>
      </c>
      <c r="C81" s="152">
        <v>3</v>
      </c>
      <c r="D81" s="155">
        <f t="shared" si="2"/>
        <v>1.4492753623188406</v>
      </c>
    </row>
    <row r="82" spans="1:4" s="20" customFormat="1" ht="14.5" x14ac:dyDescent="0.35">
      <c r="A82" s="82" t="s">
        <v>189</v>
      </c>
      <c r="B82" s="148">
        <v>231</v>
      </c>
      <c r="C82" s="153">
        <v>3</v>
      </c>
      <c r="D82" s="156">
        <f t="shared" si="2"/>
        <v>1.2987012987012987</v>
      </c>
    </row>
    <row r="83" spans="1:4" s="20" customFormat="1" ht="14.5" x14ac:dyDescent="0.35">
      <c r="A83" s="81" t="s">
        <v>37</v>
      </c>
      <c r="B83" s="147">
        <v>240</v>
      </c>
      <c r="C83" s="152">
        <v>3</v>
      </c>
      <c r="D83" s="155">
        <f t="shared" si="2"/>
        <v>1.25</v>
      </c>
    </row>
    <row r="84" spans="1:4" s="20" customFormat="1" ht="14.5" x14ac:dyDescent="0.35">
      <c r="A84" s="82" t="s">
        <v>38</v>
      </c>
      <c r="B84" s="148">
        <v>246</v>
      </c>
      <c r="C84" s="153">
        <v>3</v>
      </c>
      <c r="D84" s="156">
        <f t="shared" si="2"/>
        <v>1.2195121951219512</v>
      </c>
    </row>
    <row r="85" spans="1:4" s="20" customFormat="1" ht="14.5" x14ac:dyDescent="0.35">
      <c r="A85" s="81" t="s">
        <v>39</v>
      </c>
      <c r="B85" s="147">
        <v>270</v>
      </c>
      <c r="C85" s="152">
        <v>3</v>
      </c>
      <c r="D85" s="155">
        <f t="shared" si="2"/>
        <v>1.1111111111111112</v>
      </c>
    </row>
    <row r="86" spans="1:4" s="20" customFormat="1" ht="14.5" x14ac:dyDescent="0.35">
      <c r="A86" s="82" t="s">
        <v>45</v>
      </c>
      <c r="B86" s="148">
        <v>438</v>
      </c>
      <c r="C86" s="153">
        <v>3</v>
      </c>
      <c r="D86" s="156">
        <f t="shared" si="2"/>
        <v>0.68493150684931503</v>
      </c>
    </row>
    <row r="87" spans="1:4" s="20" customFormat="1" ht="14.5" x14ac:dyDescent="0.35">
      <c r="A87" s="81" t="s">
        <v>46</v>
      </c>
      <c r="B87" s="147">
        <v>480</v>
      </c>
      <c r="C87" s="152">
        <v>3</v>
      </c>
      <c r="D87" s="155">
        <f t="shared" si="2"/>
        <v>0.625</v>
      </c>
    </row>
    <row r="88" spans="1:4" s="20" customFormat="1" ht="14.5" x14ac:dyDescent="0.35">
      <c r="A88" s="82" t="s">
        <v>190</v>
      </c>
      <c r="B88" s="148">
        <v>507</v>
      </c>
      <c r="C88" s="153">
        <v>3</v>
      </c>
      <c r="D88" s="156">
        <f t="shared" si="2"/>
        <v>0.59171597633136097</v>
      </c>
    </row>
    <row r="89" spans="1:4" s="20" customFormat="1" ht="26" x14ac:dyDescent="0.35">
      <c r="A89" s="85" t="s">
        <v>117</v>
      </c>
      <c r="B89" s="149">
        <v>513</v>
      </c>
      <c r="C89" s="86">
        <v>3</v>
      </c>
      <c r="D89" s="157">
        <f t="shared" si="2"/>
        <v>0.58479532163742687</v>
      </c>
    </row>
    <row r="90" spans="1:4" s="20" customFormat="1" ht="14.5" x14ac:dyDescent="0.35">
      <c r="A90" s="92" t="s">
        <v>191</v>
      </c>
      <c r="B90" s="150">
        <v>564</v>
      </c>
      <c r="C90" s="63">
        <v>3</v>
      </c>
      <c r="D90" s="158">
        <f t="shared" si="2"/>
        <v>0.53191489361702127</v>
      </c>
    </row>
    <row r="91" spans="1:4" s="20" customFormat="1" ht="14.5" x14ac:dyDescent="0.35">
      <c r="A91" s="81" t="s">
        <v>109</v>
      </c>
      <c r="B91" s="147">
        <v>672</v>
      </c>
      <c r="C91" s="152">
        <v>3</v>
      </c>
      <c r="D91" s="155">
        <f t="shared" si="2"/>
        <v>0.4464285714285714</v>
      </c>
    </row>
    <row r="92" spans="1:4" s="20" customFormat="1" ht="14.5" x14ac:dyDescent="0.35">
      <c r="A92" s="82" t="s">
        <v>127</v>
      </c>
      <c r="B92" s="148">
        <v>678</v>
      </c>
      <c r="C92" s="153">
        <v>3</v>
      </c>
      <c r="D92" s="156">
        <f t="shared" si="2"/>
        <v>0.44247787610619471</v>
      </c>
    </row>
    <row r="93" spans="1:4" s="20" customFormat="1" ht="14.5" x14ac:dyDescent="0.35">
      <c r="A93" s="81" t="s">
        <v>108</v>
      </c>
      <c r="B93" s="147">
        <v>720</v>
      </c>
      <c r="C93" s="152">
        <v>3</v>
      </c>
      <c r="D93" s="155">
        <f t="shared" si="2"/>
        <v>0.41666666666666669</v>
      </c>
    </row>
    <row r="94" spans="1:4" s="20" customFormat="1" ht="14.5" x14ac:dyDescent="0.35">
      <c r="A94" s="82" t="s">
        <v>50</v>
      </c>
      <c r="B94" s="148">
        <v>792</v>
      </c>
      <c r="C94" s="153">
        <v>3</v>
      </c>
      <c r="D94" s="156">
        <f t="shared" si="2"/>
        <v>0.37878787878787878</v>
      </c>
    </row>
    <row r="95" spans="1:4" s="20" customFormat="1" ht="14.5" x14ac:dyDescent="0.35">
      <c r="A95" s="81" t="s">
        <v>107</v>
      </c>
      <c r="B95" s="147">
        <v>891</v>
      </c>
      <c r="C95" s="152">
        <v>3</v>
      </c>
      <c r="D95" s="155">
        <f t="shared" si="2"/>
        <v>0.33670033670033667</v>
      </c>
    </row>
    <row r="96" spans="1:4" s="20" customFormat="1" ht="14.5" x14ac:dyDescent="0.35">
      <c r="A96" s="82" t="s">
        <v>106</v>
      </c>
      <c r="B96" s="148">
        <v>1194</v>
      </c>
      <c r="C96" s="153">
        <v>3</v>
      </c>
      <c r="D96" s="156">
        <f t="shared" si="2"/>
        <v>0.25125628140703515</v>
      </c>
    </row>
    <row r="97" spans="1:21" s="20" customFormat="1" ht="14.5" x14ac:dyDescent="0.35">
      <c r="A97" s="81" t="s">
        <v>105</v>
      </c>
      <c r="B97" s="147">
        <v>1224</v>
      </c>
      <c r="C97" s="152">
        <v>3</v>
      </c>
      <c r="D97" s="155">
        <f t="shared" si="2"/>
        <v>0.24509803921568626</v>
      </c>
    </row>
    <row r="98" spans="1:21" s="20" customFormat="1" ht="14.5" x14ac:dyDescent="0.35">
      <c r="A98" s="82" t="s">
        <v>104</v>
      </c>
      <c r="B98" s="148">
        <v>1407</v>
      </c>
      <c r="C98" s="153">
        <v>3</v>
      </c>
      <c r="D98" s="156">
        <f t="shared" si="2"/>
        <v>0.21321961620469082</v>
      </c>
    </row>
    <row r="99" spans="1:21" s="20" customFormat="1" ht="14.5" x14ac:dyDescent="0.35">
      <c r="A99" s="81" t="s">
        <v>126</v>
      </c>
      <c r="B99" s="147">
        <v>1437</v>
      </c>
      <c r="C99" s="152">
        <v>3</v>
      </c>
      <c r="D99" s="155">
        <f t="shared" si="2"/>
        <v>0.20876826722338201</v>
      </c>
    </row>
    <row r="100" spans="1:21" s="20" customFormat="1" ht="14.5" x14ac:dyDescent="0.35">
      <c r="A100" s="82" t="s">
        <v>54</v>
      </c>
      <c r="B100" s="148">
        <v>1890</v>
      </c>
      <c r="C100" s="153">
        <v>3</v>
      </c>
      <c r="D100" s="156">
        <f t="shared" si="2"/>
        <v>0.15873015873015872</v>
      </c>
    </row>
    <row r="101" spans="1:21" s="20" customFormat="1" ht="14.5" x14ac:dyDescent="0.35">
      <c r="A101" s="81" t="s">
        <v>103</v>
      </c>
      <c r="B101" s="147">
        <v>2268</v>
      </c>
      <c r="C101" s="152">
        <v>3</v>
      </c>
      <c r="D101" s="155">
        <f t="shared" ref="D101:D107" si="3">(C101/B101)*100</f>
        <v>0.13227513227513227</v>
      </c>
    </row>
    <row r="102" spans="1:21" s="20" customFormat="1" ht="14.5" x14ac:dyDescent="0.35">
      <c r="A102" s="82" t="s">
        <v>102</v>
      </c>
      <c r="B102" s="148">
        <v>2868</v>
      </c>
      <c r="C102" s="153">
        <v>3</v>
      </c>
      <c r="D102" s="156">
        <f t="shared" si="3"/>
        <v>0.10460251046025104</v>
      </c>
    </row>
    <row r="103" spans="1:21" s="20" customFormat="1" ht="14.5" x14ac:dyDescent="0.35">
      <c r="A103" s="81" t="s">
        <v>55</v>
      </c>
      <c r="B103" s="147">
        <v>3726</v>
      </c>
      <c r="C103" s="152">
        <v>3</v>
      </c>
      <c r="D103" s="155">
        <f t="shared" si="3"/>
        <v>8.0515297906602251E-2</v>
      </c>
    </row>
    <row r="104" spans="1:21" s="20" customFormat="1" ht="14.5" x14ac:dyDescent="0.35">
      <c r="A104" s="82" t="s">
        <v>101</v>
      </c>
      <c r="B104" s="148">
        <v>3864</v>
      </c>
      <c r="C104" s="153">
        <v>3</v>
      </c>
      <c r="D104" s="156">
        <f t="shared" si="3"/>
        <v>7.7639751552795025E-2</v>
      </c>
    </row>
    <row r="105" spans="1:21" s="20" customFormat="1" ht="14.5" x14ac:dyDescent="0.35">
      <c r="A105" s="81" t="s">
        <v>56</v>
      </c>
      <c r="B105" s="147">
        <v>4554</v>
      </c>
      <c r="C105" s="152">
        <v>3</v>
      </c>
      <c r="D105" s="155">
        <f t="shared" si="3"/>
        <v>6.5876152832674575E-2</v>
      </c>
    </row>
    <row r="106" spans="1:21" s="20" customFormat="1" ht="14.5" x14ac:dyDescent="0.35">
      <c r="A106" s="82" t="s">
        <v>100</v>
      </c>
      <c r="B106" s="148">
        <v>6468</v>
      </c>
      <c r="C106" s="153">
        <v>3</v>
      </c>
      <c r="D106" s="156">
        <f t="shared" si="3"/>
        <v>4.63821892393321E-2</v>
      </c>
    </row>
    <row r="107" spans="1:21" s="20" customFormat="1" ht="15" thickBot="1" x14ac:dyDescent="0.4">
      <c r="A107" s="93" t="s">
        <v>57</v>
      </c>
      <c r="B107" s="151">
        <v>6474</v>
      </c>
      <c r="C107" s="154">
        <v>3</v>
      </c>
      <c r="D107" s="159">
        <f t="shared" si="3"/>
        <v>4.6339202965708988E-2</v>
      </c>
    </row>
    <row r="108" spans="1:21" s="20" customFormat="1" ht="55.5" customHeight="1" thickTop="1" x14ac:dyDescent="0.35">
      <c r="A108" s="136" t="s">
        <v>192</v>
      </c>
      <c r="B108" s="137"/>
      <c r="C108" s="137"/>
      <c r="D108" s="137"/>
    </row>
    <row r="109" spans="1:21" s="20" customFormat="1" ht="55" customHeight="1" x14ac:dyDescent="0.35">
      <c r="A109" s="138" t="s">
        <v>204</v>
      </c>
      <c r="B109" s="139"/>
      <c r="C109" s="139"/>
      <c r="D109" s="139"/>
    </row>
    <row r="110" spans="1:21" s="11" customFormat="1" ht="74.150000000000006" customHeight="1" x14ac:dyDescent="0.35">
      <c r="A110" s="135" t="s">
        <v>203</v>
      </c>
      <c r="B110" s="113"/>
      <c r="C110" s="113"/>
      <c r="D110" s="113"/>
      <c r="E110" s="34"/>
      <c r="F110" s="34"/>
      <c r="G110" s="34"/>
      <c r="H110" s="34"/>
      <c r="I110" s="34"/>
      <c r="J110" s="34"/>
      <c r="K110" s="34"/>
      <c r="L110" s="34"/>
      <c r="M110" s="34"/>
      <c r="N110" s="34"/>
      <c r="O110" s="34"/>
      <c r="P110" s="34"/>
      <c r="Q110" s="34"/>
      <c r="R110" s="34"/>
      <c r="U110" s="18"/>
    </row>
    <row r="111" spans="1:21" ht="14.5" x14ac:dyDescent="0.35">
      <c r="A111" s="83"/>
      <c r="B111" s="84"/>
      <c r="C111" s="84"/>
      <c r="D111" s="84"/>
      <c r="I111" s="19"/>
      <c r="J111" s="13"/>
    </row>
    <row r="112" spans="1:21" x14ac:dyDescent="0.35">
      <c r="I112" s="19"/>
      <c r="J112" s="13"/>
    </row>
  </sheetData>
  <mergeCells count="6">
    <mergeCell ref="E2:G2"/>
    <mergeCell ref="A2:D2"/>
    <mergeCell ref="A110:D110"/>
    <mergeCell ref="A1:D1"/>
    <mergeCell ref="A108:D108"/>
    <mergeCell ref="A109:D109"/>
  </mergeCells>
  <hyperlinks>
    <hyperlink ref="A1:D1" location="Erläuterungen!A1" tooltip="zurück zu den Erläuterungen" display="zurück zu den Erläuterungen" xr:uid="{3A6220A3-E523-4263-B756-4BF8C5A65FEB}"/>
  </hyperlinks>
  <pageMargins left="0.23622047244094491" right="0.23622047244094491" top="0.35433070866141736" bottom="0.35433070866141736"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1B441-70F7-4CC3-A56E-A3BD537EC690}">
  <dimension ref="A1:J109"/>
  <sheetViews>
    <sheetView zoomScaleNormal="100" workbookViewId="0">
      <selection activeCell="E1" sqref="E1"/>
    </sheetView>
  </sheetViews>
  <sheetFormatPr baseColWidth="10" defaultRowHeight="14.5" x14ac:dyDescent="0.35"/>
  <cols>
    <col min="1" max="1" width="60.54296875" customWidth="1"/>
    <col min="2" max="2" width="12.54296875" customWidth="1"/>
    <col min="3" max="3" width="11" customWidth="1"/>
    <col min="4" max="4" width="12.1796875" customWidth="1"/>
  </cols>
  <sheetData>
    <row r="1" spans="1:10" s="20" customFormat="1" x14ac:dyDescent="0.35">
      <c r="A1" s="126" t="s">
        <v>1</v>
      </c>
      <c r="B1" s="126"/>
      <c r="C1" s="126"/>
      <c r="D1" s="126"/>
      <c r="E1" s="50"/>
    </row>
    <row r="2" spans="1:10" s="28" customFormat="1" ht="47.5" customHeight="1" thickBot="1" x14ac:dyDescent="0.4">
      <c r="A2" s="133" t="s">
        <v>193</v>
      </c>
      <c r="B2" s="134"/>
      <c r="C2" s="134"/>
      <c r="D2" s="134"/>
      <c r="E2" s="127"/>
      <c r="F2" s="128"/>
      <c r="G2" s="128"/>
      <c r="J2" s="29"/>
    </row>
    <row r="3" spans="1:10" s="25" customFormat="1" ht="90" customHeight="1" thickTop="1" thickBot="1" x14ac:dyDescent="0.4">
      <c r="A3" s="94" t="s">
        <v>177</v>
      </c>
      <c r="B3" s="95" t="s">
        <v>194</v>
      </c>
      <c r="C3" s="96" t="s">
        <v>180</v>
      </c>
      <c r="D3" s="99" t="s">
        <v>178</v>
      </c>
      <c r="F3" s="97"/>
    </row>
    <row r="4" spans="1:10" s="20" customFormat="1" ht="15" thickTop="1" x14ac:dyDescent="0.35">
      <c r="A4" s="60" t="s">
        <v>181</v>
      </c>
      <c r="B4" s="160">
        <v>225</v>
      </c>
      <c r="C4" s="160">
        <v>162</v>
      </c>
      <c r="D4" s="163">
        <f t="shared" ref="D4:D35" si="0">(C4/B4)*100</f>
        <v>72</v>
      </c>
      <c r="F4" s="98"/>
    </row>
    <row r="5" spans="1:10" s="20" customFormat="1" x14ac:dyDescent="0.35">
      <c r="A5" s="66" t="s">
        <v>99</v>
      </c>
      <c r="B5" s="161">
        <v>27</v>
      </c>
      <c r="C5" s="161">
        <v>6</v>
      </c>
      <c r="D5" s="164">
        <f t="shared" si="0"/>
        <v>22.222222222222221</v>
      </c>
    </row>
    <row r="6" spans="1:10" s="20" customFormat="1" x14ac:dyDescent="0.35">
      <c r="A6" s="60" t="s">
        <v>68</v>
      </c>
      <c r="B6" s="162">
        <v>699</v>
      </c>
      <c r="C6" s="162">
        <v>96</v>
      </c>
      <c r="D6" s="165">
        <f t="shared" si="0"/>
        <v>13.733905579399142</v>
      </c>
    </row>
    <row r="7" spans="1:10" s="20" customFormat="1" x14ac:dyDescent="0.35">
      <c r="A7" s="66" t="s">
        <v>195</v>
      </c>
      <c r="B7" s="161">
        <v>24</v>
      </c>
      <c r="C7" s="161">
        <v>3</v>
      </c>
      <c r="D7" s="164">
        <f t="shared" si="0"/>
        <v>12.5</v>
      </c>
    </row>
    <row r="8" spans="1:10" s="20" customFormat="1" x14ac:dyDescent="0.35">
      <c r="A8" s="60" t="s">
        <v>80</v>
      </c>
      <c r="B8" s="162">
        <v>333</v>
      </c>
      <c r="C8" s="162">
        <v>21</v>
      </c>
      <c r="D8" s="165">
        <f t="shared" si="0"/>
        <v>6.3063063063063058</v>
      </c>
    </row>
    <row r="9" spans="1:10" s="20" customFormat="1" x14ac:dyDescent="0.35">
      <c r="A9" s="66" t="s">
        <v>66</v>
      </c>
      <c r="B9" s="161">
        <v>2064</v>
      </c>
      <c r="C9" s="161">
        <v>126</v>
      </c>
      <c r="D9" s="164">
        <f t="shared" si="0"/>
        <v>6.104651162790697</v>
      </c>
    </row>
    <row r="10" spans="1:10" s="20" customFormat="1" x14ac:dyDescent="0.35">
      <c r="A10" s="60" t="s">
        <v>185</v>
      </c>
      <c r="B10" s="162">
        <v>162</v>
      </c>
      <c r="C10" s="162">
        <v>9</v>
      </c>
      <c r="D10" s="165">
        <f t="shared" si="0"/>
        <v>5.5555555555555554</v>
      </c>
    </row>
    <row r="11" spans="1:10" s="20" customFormat="1" x14ac:dyDescent="0.35">
      <c r="A11" s="66" t="s">
        <v>183</v>
      </c>
      <c r="B11" s="161">
        <v>777</v>
      </c>
      <c r="C11" s="161">
        <v>36</v>
      </c>
      <c r="D11" s="164">
        <f t="shared" si="0"/>
        <v>4.6332046332046328</v>
      </c>
    </row>
    <row r="12" spans="1:10" s="20" customFormat="1" x14ac:dyDescent="0.35">
      <c r="A12" s="60" t="s">
        <v>69</v>
      </c>
      <c r="B12" s="162">
        <v>1956</v>
      </c>
      <c r="C12" s="162">
        <v>84</v>
      </c>
      <c r="D12" s="165">
        <f t="shared" si="0"/>
        <v>4.294478527607362</v>
      </c>
    </row>
    <row r="13" spans="1:10" s="20" customFormat="1" x14ac:dyDescent="0.35">
      <c r="A13" s="66" t="s">
        <v>112</v>
      </c>
      <c r="B13" s="161">
        <v>81</v>
      </c>
      <c r="C13" s="161">
        <v>3</v>
      </c>
      <c r="D13" s="164">
        <f t="shared" si="0"/>
        <v>3.7037037037037033</v>
      </c>
    </row>
    <row r="14" spans="1:10" s="20" customFormat="1" x14ac:dyDescent="0.35">
      <c r="A14" s="60" t="s">
        <v>111</v>
      </c>
      <c r="B14" s="162">
        <v>87</v>
      </c>
      <c r="C14" s="162">
        <v>3</v>
      </c>
      <c r="D14" s="165">
        <f t="shared" si="0"/>
        <v>3.4482758620689653</v>
      </c>
    </row>
    <row r="15" spans="1:10" s="20" customFormat="1" x14ac:dyDescent="0.35">
      <c r="A15" s="66" t="s">
        <v>64</v>
      </c>
      <c r="B15" s="161">
        <v>6348</v>
      </c>
      <c r="C15" s="161">
        <v>189</v>
      </c>
      <c r="D15" s="164">
        <f t="shared" si="0"/>
        <v>2.9773156899810962</v>
      </c>
    </row>
    <row r="16" spans="1:10" s="20" customFormat="1" x14ac:dyDescent="0.35">
      <c r="A16" s="60" t="s">
        <v>63</v>
      </c>
      <c r="B16" s="162">
        <v>15783</v>
      </c>
      <c r="C16" s="162">
        <v>432</v>
      </c>
      <c r="D16" s="165">
        <f t="shared" si="0"/>
        <v>2.737122220110245</v>
      </c>
    </row>
    <row r="17" spans="1:4" s="20" customFormat="1" x14ac:dyDescent="0.35">
      <c r="A17" s="66" t="s">
        <v>26</v>
      </c>
      <c r="B17" s="161">
        <v>2766</v>
      </c>
      <c r="C17" s="161">
        <v>75</v>
      </c>
      <c r="D17" s="164">
        <f t="shared" si="0"/>
        <v>2.7114967462039048</v>
      </c>
    </row>
    <row r="18" spans="1:4" s="20" customFormat="1" x14ac:dyDescent="0.35">
      <c r="A18" s="60" t="s">
        <v>83</v>
      </c>
      <c r="B18" s="162">
        <v>723</v>
      </c>
      <c r="C18" s="162">
        <v>18</v>
      </c>
      <c r="D18" s="165">
        <f t="shared" si="0"/>
        <v>2.4896265560165975</v>
      </c>
    </row>
    <row r="19" spans="1:4" s="20" customFormat="1" x14ac:dyDescent="0.35">
      <c r="A19" s="66" t="s">
        <v>27</v>
      </c>
      <c r="B19" s="161">
        <v>7395</v>
      </c>
      <c r="C19" s="161">
        <v>177</v>
      </c>
      <c r="D19" s="164">
        <f t="shared" si="0"/>
        <v>2.3935091277890468</v>
      </c>
    </row>
    <row r="20" spans="1:4" s="20" customFormat="1" x14ac:dyDescent="0.35">
      <c r="A20" s="60" t="s">
        <v>28</v>
      </c>
      <c r="B20" s="162">
        <v>390</v>
      </c>
      <c r="C20" s="162">
        <v>9</v>
      </c>
      <c r="D20" s="165">
        <f t="shared" si="0"/>
        <v>2.3076923076923079</v>
      </c>
    </row>
    <row r="21" spans="1:4" s="20" customFormat="1" x14ac:dyDescent="0.35">
      <c r="A21" s="66" t="s">
        <v>29</v>
      </c>
      <c r="B21" s="161">
        <v>14265</v>
      </c>
      <c r="C21" s="161">
        <v>321</v>
      </c>
      <c r="D21" s="164">
        <f t="shared" si="0"/>
        <v>2.2502628811777075</v>
      </c>
    </row>
    <row r="22" spans="1:4" s="20" customFormat="1" x14ac:dyDescent="0.35">
      <c r="A22" s="60" t="s">
        <v>75</v>
      </c>
      <c r="B22" s="162">
        <v>1740</v>
      </c>
      <c r="C22" s="162">
        <v>39</v>
      </c>
      <c r="D22" s="165">
        <f t="shared" si="0"/>
        <v>2.2413793103448274</v>
      </c>
    </row>
    <row r="23" spans="1:4" s="20" customFormat="1" x14ac:dyDescent="0.35">
      <c r="A23" s="66" t="s">
        <v>110</v>
      </c>
      <c r="B23" s="161">
        <v>138</v>
      </c>
      <c r="C23" s="161">
        <v>3</v>
      </c>
      <c r="D23" s="164">
        <f t="shared" si="0"/>
        <v>2.1739130434782608</v>
      </c>
    </row>
    <row r="24" spans="1:4" s="20" customFormat="1" x14ac:dyDescent="0.35">
      <c r="A24" s="60" t="s">
        <v>30</v>
      </c>
      <c r="B24" s="162">
        <v>1176</v>
      </c>
      <c r="C24" s="162">
        <v>24</v>
      </c>
      <c r="D24" s="165">
        <f t="shared" si="0"/>
        <v>2.0408163265306123</v>
      </c>
    </row>
    <row r="25" spans="1:4" s="20" customFormat="1" x14ac:dyDescent="0.35">
      <c r="A25" s="66" t="s">
        <v>31</v>
      </c>
      <c r="B25" s="161">
        <v>3984</v>
      </c>
      <c r="C25" s="161">
        <v>81</v>
      </c>
      <c r="D25" s="164">
        <f t="shared" si="0"/>
        <v>2.0331325301204819</v>
      </c>
    </row>
    <row r="26" spans="1:4" s="20" customFormat="1" x14ac:dyDescent="0.35">
      <c r="A26" s="60" t="s">
        <v>32</v>
      </c>
      <c r="B26" s="162">
        <v>150</v>
      </c>
      <c r="C26" s="162">
        <v>3</v>
      </c>
      <c r="D26" s="165">
        <f t="shared" si="0"/>
        <v>2</v>
      </c>
    </row>
    <row r="27" spans="1:4" s="20" customFormat="1" x14ac:dyDescent="0.35">
      <c r="A27" s="66" t="s">
        <v>33</v>
      </c>
      <c r="B27" s="161">
        <v>150</v>
      </c>
      <c r="C27" s="161">
        <v>3</v>
      </c>
      <c r="D27" s="164">
        <f t="shared" si="0"/>
        <v>2</v>
      </c>
    </row>
    <row r="28" spans="1:4" s="20" customFormat="1" x14ac:dyDescent="0.35">
      <c r="A28" s="60" t="s">
        <v>82</v>
      </c>
      <c r="B28" s="162">
        <v>912</v>
      </c>
      <c r="C28" s="162">
        <v>18</v>
      </c>
      <c r="D28" s="165">
        <f t="shared" si="0"/>
        <v>1.9736842105263157</v>
      </c>
    </row>
    <row r="29" spans="1:4" s="20" customFormat="1" x14ac:dyDescent="0.35">
      <c r="A29" s="66" t="s">
        <v>34</v>
      </c>
      <c r="B29" s="161">
        <v>153</v>
      </c>
      <c r="C29" s="161">
        <v>3</v>
      </c>
      <c r="D29" s="164">
        <f t="shared" si="0"/>
        <v>1.9607843137254901</v>
      </c>
    </row>
    <row r="30" spans="1:4" s="20" customFormat="1" x14ac:dyDescent="0.35">
      <c r="A30" s="60" t="s">
        <v>71</v>
      </c>
      <c r="B30" s="162">
        <v>4041</v>
      </c>
      <c r="C30" s="162">
        <v>78</v>
      </c>
      <c r="D30" s="165">
        <f t="shared" si="0"/>
        <v>1.9302152932442462</v>
      </c>
    </row>
    <row r="31" spans="1:4" s="20" customFormat="1" x14ac:dyDescent="0.35">
      <c r="A31" s="66" t="s">
        <v>35</v>
      </c>
      <c r="B31" s="161">
        <v>318</v>
      </c>
      <c r="C31" s="161">
        <v>6</v>
      </c>
      <c r="D31" s="164">
        <f t="shared" si="0"/>
        <v>1.8867924528301887</v>
      </c>
    </row>
    <row r="32" spans="1:4" s="20" customFormat="1" x14ac:dyDescent="0.35">
      <c r="A32" s="60" t="s">
        <v>36</v>
      </c>
      <c r="B32" s="162">
        <v>858</v>
      </c>
      <c r="C32" s="162">
        <v>15</v>
      </c>
      <c r="D32" s="165">
        <f t="shared" si="0"/>
        <v>1.7482517482517483</v>
      </c>
    </row>
    <row r="33" spans="1:4" s="20" customFormat="1" x14ac:dyDescent="0.35">
      <c r="A33" s="66" t="s">
        <v>77</v>
      </c>
      <c r="B33" s="161">
        <v>1749</v>
      </c>
      <c r="C33" s="161">
        <v>30</v>
      </c>
      <c r="D33" s="164">
        <f t="shared" si="0"/>
        <v>1.7152658662092626</v>
      </c>
    </row>
    <row r="34" spans="1:4" s="20" customFormat="1" x14ac:dyDescent="0.35">
      <c r="A34" s="60" t="s">
        <v>70</v>
      </c>
      <c r="B34" s="162">
        <v>4674</v>
      </c>
      <c r="C34" s="162">
        <v>78</v>
      </c>
      <c r="D34" s="165">
        <f t="shared" si="0"/>
        <v>1.6688061617458279</v>
      </c>
    </row>
    <row r="35" spans="1:4" s="20" customFormat="1" x14ac:dyDescent="0.35">
      <c r="A35" s="66" t="s">
        <v>95</v>
      </c>
      <c r="B35" s="161">
        <v>546</v>
      </c>
      <c r="C35" s="161">
        <v>9</v>
      </c>
      <c r="D35" s="164">
        <f t="shared" si="0"/>
        <v>1.6483516483516485</v>
      </c>
    </row>
    <row r="36" spans="1:4" s="20" customFormat="1" x14ac:dyDescent="0.35">
      <c r="A36" s="60" t="s">
        <v>65</v>
      </c>
      <c r="B36" s="162">
        <v>9720</v>
      </c>
      <c r="C36" s="162">
        <v>141</v>
      </c>
      <c r="D36" s="165">
        <f t="shared" ref="D36:D67" si="1">(C36/B36)*100</f>
        <v>1.4506172839506173</v>
      </c>
    </row>
    <row r="37" spans="1:4" s="20" customFormat="1" x14ac:dyDescent="0.35">
      <c r="A37" s="66" t="s">
        <v>115</v>
      </c>
      <c r="B37" s="161">
        <v>207</v>
      </c>
      <c r="C37" s="161">
        <v>3</v>
      </c>
      <c r="D37" s="164">
        <f t="shared" si="1"/>
        <v>1.4492753623188406</v>
      </c>
    </row>
    <row r="38" spans="1:4" s="20" customFormat="1" x14ac:dyDescent="0.35">
      <c r="A38" s="60" t="s">
        <v>74</v>
      </c>
      <c r="B38" s="162">
        <v>4650</v>
      </c>
      <c r="C38" s="162">
        <v>66</v>
      </c>
      <c r="D38" s="165">
        <f t="shared" si="1"/>
        <v>1.4193548387096775</v>
      </c>
    </row>
    <row r="39" spans="1:4" s="20" customFormat="1" x14ac:dyDescent="0.35">
      <c r="A39" s="66" t="s">
        <v>196</v>
      </c>
      <c r="B39" s="161">
        <v>4674</v>
      </c>
      <c r="C39" s="161">
        <v>66</v>
      </c>
      <c r="D39" s="164">
        <f t="shared" si="1"/>
        <v>1.4120667522464698</v>
      </c>
    </row>
    <row r="40" spans="1:4" s="20" customFormat="1" x14ac:dyDescent="0.35">
      <c r="A40" s="60" t="s">
        <v>86</v>
      </c>
      <c r="B40" s="162">
        <v>1149</v>
      </c>
      <c r="C40" s="162">
        <v>15</v>
      </c>
      <c r="D40" s="165">
        <f t="shared" si="1"/>
        <v>1.3054830287206265</v>
      </c>
    </row>
    <row r="41" spans="1:4" s="20" customFormat="1" x14ac:dyDescent="0.35">
      <c r="A41" s="66" t="s">
        <v>189</v>
      </c>
      <c r="B41" s="161">
        <v>231</v>
      </c>
      <c r="C41" s="161">
        <v>3</v>
      </c>
      <c r="D41" s="164">
        <f t="shared" si="1"/>
        <v>1.2987012987012987</v>
      </c>
    </row>
    <row r="42" spans="1:4" s="20" customFormat="1" x14ac:dyDescent="0.35">
      <c r="A42" s="60" t="s">
        <v>37</v>
      </c>
      <c r="B42" s="162">
        <v>240</v>
      </c>
      <c r="C42" s="162">
        <v>3</v>
      </c>
      <c r="D42" s="165">
        <f t="shared" si="1"/>
        <v>1.25</v>
      </c>
    </row>
    <row r="43" spans="1:4" s="20" customFormat="1" x14ac:dyDescent="0.35">
      <c r="A43" s="66" t="s">
        <v>38</v>
      </c>
      <c r="B43" s="161">
        <v>246</v>
      </c>
      <c r="C43" s="161">
        <v>3</v>
      </c>
      <c r="D43" s="164">
        <f t="shared" si="1"/>
        <v>1.2195121951219512</v>
      </c>
    </row>
    <row r="44" spans="1:4" s="20" customFormat="1" x14ac:dyDescent="0.35">
      <c r="A44" s="60" t="s">
        <v>72</v>
      </c>
      <c r="B44" s="162">
        <v>6159</v>
      </c>
      <c r="C44" s="162">
        <v>75</v>
      </c>
      <c r="D44" s="165">
        <f t="shared" si="1"/>
        <v>1.2177301509985388</v>
      </c>
    </row>
    <row r="45" spans="1:4" s="20" customFormat="1" x14ac:dyDescent="0.35">
      <c r="A45" s="66" t="s">
        <v>85</v>
      </c>
      <c r="B45" s="161">
        <v>1236</v>
      </c>
      <c r="C45" s="161">
        <v>15</v>
      </c>
      <c r="D45" s="164">
        <f t="shared" si="1"/>
        <v>1.2135922330097086</v>
      </c>
    </row>
    <row r="46" spans="1:4" s="20" customFormat="1" x14ac:dyDescent="0.35">
      <c r="A46" s="60" t="s">
        <v>128</v>
      </c>
      <c r="B46" s="162">
        <v>1320</v>
      </c>
      <c r="C46" s="162">
        <v>15</v>
      </c>
      <c r="D46" s="165">
        <f t="shared" si="1"/>
        <v>1.1363636363636365</v>
      </c>
    </row>
    <row r="47" spans="1:4" s="20" customFormat="1" x14ac:dyDescent="0.35">
      <c r="A47" s="66" t="s">
        <v>39</v>
      </c>
      <c r="B47" s="161">
        <v>270</v>
      </c>
      <c r="C47" s="161">
        <v>3</v>
      </c>
      <c r="D47" s="164">
        <f t="shared" si="1"/>
        <v>1.1111111111111112</v>
      </c>
    </row>
    <row r="48" spans="1:4" s="20" customFormat="1" x14ac:dyDescent="0.35">
      <c r="A48" s="60" t="s">
        <v>197</v>
      </c>
      <c r="B48" s="162">
        <v>10857</v>
      </c>
      <c r="C48" s="162">
        <v>120</v>
      </c>
      <c r="D48" s="165">
        <f t="shared" si="1"/>
        <v>1.1052777010223818</v>
      </c>
    </row>
    <row r="49" spans="1:4" s="20" customFormat="1" x14ac:dyDescent="0.35">
      <c r="A49" s="66" t="s">
        <v>94</v>
      </c>
      <c r="B49" s="161">
        <v>834</v>
      </c>
      <c r="C49" s="161">
        <v>9</v>
      </c>
      <c r="D49" s="164">
        <f t="shared" si="1"/>
        <v>1.079136690647482</v>
      </c>
    </row>
    <row r="50" spans="1:4" s="20" customFormat="1" x14ac:dyDescent="0.35">
      <c r="A50" s="60" t="s">
        <v>40</v>
      </c>
      <c r="B50" s="162">
        <v>1137</v>
      </c>
      <c r="C50" s="162">
        <v>12</v>
      </c>
      <c r="D50" s="165">
        <f t="shared" si="1"/>
        <v>1.0554089709762533</v>
      </c>
    </row>
    <row r="51" spans="1:4" s="20" customFormat="1" x14ac:dyDescent="0.35">
      <c r="A51" s="66" t="s">
        <v>129</v>
      </c>
      <c r="B51" s="161">
        <v>5622</v>
      </c>
      <c r="C51" s="161">
        <v>57</v>
      </c>
      <c r="D51" s="164">
        <f t="shared" si="1"/>
        <v>1.0138740661686232</v>
      </c>
    </row>
    <row r="52" spans="1:4" s="20" customFormat="1" x14ac:dyDescent="0.35">
      <c r="A52" s="60" t="s">
        <v>41</v>
      </c>
      <c r="B52" s="162">
        <v>1197</v>
      </c>
      <c r="C52" s="162">
        <v>12</v>
      </c>
      <c r="D52" s="165">
        <f t="shared" si="1"/>
        <v>1.0025062656641603</v>
      </c>
    </row>
    <row r="53" spans="1:4" s="20" customFormat="1" x14ac:dyDescent="0.35">
      <c r="A53" s="66" t="s">
        <v>113</v>
      </c>
      <c r="B53" s="161">
        <v>7602</v>
      </c>
      <c r="C53" s="161">
        <v>72</v>
      </c>
      <c r="D53" s="164">
        <f t="shared" si="1"/>
        <v>0.94711917916337818</v>
      </c>
    </row>
    <row r="54" spans="1:4" s="20" customFormat="1" x14ac:dyDescent="0.35">
      <c r="A54" s="60" t="s">
        <v>116</v>
      </c>
      <c r="B54" s="162">
        <v>636</v>
      </c>
      <c r="C54" s="162">
        <v>6</v>
      </c>
      <c r="D54" s="165">
        <f t="shared" si="1"/>
        <v>0.94339622641509435</v>
      </c>
    </row>
    <row r="55" spans="1:4" s="20" customFormat="1" x14ac:dyDescent="0.35">
      <c r="A55" s="66" t="s">
        <v>42</v>
      </c>
      <c r="B55" s="161">
        <v>1485</v>
      </c>
      <c r="C55" s="161">
        <v>12</v>
      </c>
      <c r="D55" s="164">
        <f t="shared" si="1"/>
        <v>0.80808080808080807</v>
      </c>
    </row>
    <row r="56" spans="1:4" s="20" customFormat="1" x14ac:dyDescent="0.35">
      <c r="A56" s="60" t="s">
        <v>81</v>
      </c>
      <c r="B56" s="162">
        <v>2262</v>
      </c>
      <c r="C56" s="162">
        <v>18</v>
      </c>
      <c r="D56" s="165">
        <f t="shared" si="1"/>
        <v>0.79575596816976124</v>
      </c>
    </row>
    <row r="57" spans="1:4" s="20" customFormat="1" x14ac:dyDescent="0.35">
      <c r="A57" s="66" t="s">
        <v>43</v>
      </c>
      <c r="B57" s="161">
        <v>1896</v>
      </c>
      <c r="C57" s="161">
        <v>15</v>
      </c>
      <c r="D57" s="164">
        <f t="shared" si="1"/>
        <v>0.79113924050632911</v>
      </c>
    </row>
    <row r="58" spans="1:4" s="20" customFormat="1" x14ac:dyDescent="0.35">
      <c r="A58" s="60" t="s">
        <v>125</v>
      </c>
      <c r="B58" s="162">
        <v>2391</v>
      </c>
      <c r="C58" s="162">
        <v>18</v>
      </c>
      <c r="D58" s="165">
        <f t="shared" si="1"/>
        <v>0.75282308657465491</v>
      </c>
    </row>
    <row r="59" spans="1:4" s="20" customFormat="1" x14ac:dyDescent="0.35">
      <c r="A59" s="66" t="s">
        <v>44</v>
      </c>
      <c r="B59" s="161">
        <v>846</v>
      </c>
      <c r="C59" s="161">
        <v>6</v>
      </c>
      <c r="D59" s="164">
        <f t="shared" si="1"/>
        <v>0.70921985815602839</v>
      </c>
    </row>
    <row r="60" spans="1:4" s="20" customFormat="1" x14ac:dyDescent="0.35">
      <c r="A60" s="60" t="s">
        <v>45</v>
      </c>
      <c r="B60" s="162">
        <v>438</v>
      </c>
      <c r="C60" s="162">
        <v>3</v>
      </c>
      <c r="D60" s="165">
        <f t="shared" si="1"/>
        <v>0.68493150684931503</v>
      </c>
    </row>
    <row r="61" spans="1:4" s="20" customFormat="1" x14ac:dyDescent="0.35">
      <c r="A61" s="66" t="s">
        <v>76</v>
      </c>
      <c r="B61" s="161">
        <v>5610</v>
      </c>
      <c r="C61" s="161">
        <v>36</v>
      </c>
      <c r="D61" s="164">
        <f t="shared" si="1"/>
        <v>0.64171122994652408</v>
      </c>
    </row>
    <row r="62" spans="1:4" s="20" customFormat="1" x14ac:dyDescent="0.35">
      <c r="A62" s="60" t="s">
        <v>46</v>
      </c>
      <c r="B62" s="162">
        <v>480</v>
      </c>
      <c r="C62" s="162">
        <v>3</v>
      </c>
      <c r="D62" s="165">
        <f t="shared" si="1"/>
        <v>0.625</v>
      </c>
    </row>
    <row r="63" spans="1:4" s="20" customFormat="1" x14ac:dyDescent="0.35">
      <c r="A63" s="66" t="s">
        <v>190</v>
      </c>
      <c r="B63" s="161">
        <v>507</v>
      </c>
      <c r="C63" s="161">
        <v>3</v>
      </c>
      <c r="D63" s="164">
        <f t="shared" si="1"/>
        <v>0.59171597633136097</v>
      </c>
    </row>
    <row r="64" spans="1:4" s="20" customFormat="1" x14ac:dyDescent="0.35">
      <c r="A64" s="60" t="s">
        <v>198</v>
      </c>
      <c r="B64" s="162">
        <v>513</v>
      </c>
      <c r="C64" s="162">
        <v>3</v>
      </c>
      <c r="D64" s="165">
        <f t="shared" si="1"/>
        <v>0.58479532163742687</v>
      </c>
    </row>
    <row r="65" spans="1:4" s="20" customFormat="1" x14ac:dyDescent="0.35">
      <c r="A65" s="66" t="s">
        <v>89</v>
      </c>
      <c r="B65" s="161">
        <v>2097</v>
      </c>
      <c r="C65" s="161">
        <v>12</v>
      </c>
      <c r="D65" s="164">
        <f t="shared" si="1"/>
        <v>0.57224606580829751</v>
      </c>
    </row>
    <row r="66" spans="1:4" s="20" customFormat="1" x14ac:dyDescent="0.35">
      <c r="A66" s="60" t="s">
        <v>47</v>
      </c>
      <c r="B66" s="162">
        <v>2109</v>
      </c>
      <c r="C66" s="162">
        <v>12</v>
      </c>
      <c r="D66" s="165">
        <f t="shared" si="1"/>
        <v>0.56899004267425324</v>
      </c>
    </row>
    <row r="67" spans="1:4" s="20" customFormat="1" x14ac:dyDescent="0.35">
      <c r="A67" s="66" t="s">
        <v>191</v>
      </c>
      <c r="B67" s="161">
        <v>564</v>
      </c>
      <c r="C67" s="161">
        <v>3</v>
      </c>
      <c r="D67" s="164">
        <f t="shared" si="1"/>
        <v>0.53191489361702127</v>
      </c>
    </row>
    <row r="68" spans="1:4" s="20" customFormat="1" x14ac:dyDescent="0.35">
      <c r="A68" s="60" t="s">
        <v>67</v>
      </c>
      <c r="B68" s="162">
        <v>22845</v>
      </c>
      <c r="C68" s="162">
        <v>120</v>
      </c>
      <c r="D68" s="165">
        <f t="shared" ref="D68:D99" si="2">(C68/B68)*100</f>
        <v>0.52527905449770185</v>
      </c>
    </row>
    <row r="69" spans="1:4" s="20" customFormat="1" x14ac:dyDescent="0.35">
      <c r="A69" s="66" t="s">
        <v>93</v>
      </c>
      <c r="B69" s="161">
        <v>1722</v>
      </c>
      <c r="C69" s="161">
        <v>9</v>
      </c>
      <c r="D69" s="164">
        <f t="shared" si="2"/>
        <v>0.52264808362369342</v>
      </c>
    </row>
    <row r="70" spans="1:4" s="20" customFormat="1" x14ac:dyDescent="0.35">
      <c r="A70" s="60" t="s">
        <v>92</v>
      </c>
      <c r="B70" s="162">
        <v>1770</v>
      </c>
      <c r="C70" s="162">
        <v>9</v>
      </c>
      <c r="D70" s="165">
        <f t="shared" si="2"/>
        <v>0.50847457627118642</v>
      </c>
    </row>
    <row r="71" spans="1:4" s="20" customFormat="1" x14ac:dyDescent="0.35">
      <c r="A71" s="66" t="s">
        <v>109</v>
      </c>
      <c r="B71" s="161">
        <v>672</v>
      </c>
      <c r="C71" s="161">
        <v>3</v>
      </c>
      <c r="D71" s="164">
        <f t="shared" si="2"/>
        <v>0.4464285714285714</v>
      </c>
    </row>
    <row r="72" spans="1:4" s="20" customFormat="1" x14ac:dyDescent="0.35">
      <c r="A72" s="60" t="s">
        <v>127</v>
      </c>
      <c r="B72" s="162">
        <v>678</v>
      </c>
      <c r="C72" s="162">
        <v>3</v>
      </c>
      <c r="D72" s="165">
        <f t="shared" si="2"/>
        <v>0.44247787610619471</v>
      </c>
    </row>
    <row r="73" spans="1:4" s="20" customFormat="1" x14ac:dyDescent="0.35">
      <c r="A73" s="66" t="s">
        <v>91</v>
      </c>
      <c r="B73" s="161">
        <v>2055</v>
      </c>
      <c r="C73" s="161">
        <v>9</v>
      </c>
      <c r="D73" s="164">
        <f t="shared" si="2"/>
        <v>0.43795620437956206</v>
      </c>
    </row>
    <row r="74" spans="1:4" s="20" customFormat="1" x14ac:dyDescent="0.35">
      <c r="A74" s="60" t="s">
        <v>108</v>
      </c>
      <c r="B74" s="162">
        <v>720</v>
      </c>
      <c r="C74" s="162">
        <v>3</v>
      </c>
      <c r="D74" s="165">
        <f t="shared" si="2"/>
        <v>0.41666666666666669</v>
      </c>
    </row>
    <row r="75" spans="1:4" s="20" customFormat="1" x14ac:dyDescent="0.35">
      <c r="A75" s="66" t="s">
        <v>48</v>
      </c>
      <c r="B75" s="161">
        <v>1512</v>
      </c>
      <c r="C75" s="161">
        <v>6</v>
      </c>
      <c r="D75" s="164">
        <f t="shared" si="2"/>
        <v>0.3968253968253968</v>
      </c>
    </row>
    <row r="76" spans="1:4" s="20" customFormat="1" x14ac:dyDescent="0.35">
      <c r="A76" s="60" t="s">
        <v>88</v>
      </c>
      <c r="B76" s="162">
        <v>3042</v>
      </c>
      <c r="C76" s="162">
        <v>12</v>
      </c>
      <c r="D76" s="165">
        <f t="shared" si="2"/>
        <v>0.39447731755424065</v>
      </c>
    </row>
    <row r="77" spans="1:4" s="20" customFormat="1" x14ac:dyDescent="0.35">
      <c r="A77" s="66" t="s">
        <v>98</v>
      </c>
      <c r="B77" s="161">
        <v>1521</v>
      </c>
      <c r="C77" s="161">
        <v>6</v>
      </c>
      <c r="D77" s="164">
        <f t="shared" si="2"/>
        <v>0.39447731755424065</v>
      </c>
    </row>
    <row r="78" spans="1:4" s="20" customFormat="1" x14ac:dyDescent="0.35">
      <c r="A78" s="60" t="s">
        <v>49</v>
      </c>
      <c r="B78" s="162">
        <v>6225</v>
      </c>
      <c r="C78" s="162">
        <v>24</v>
      </c>
      <c r="D78" s="165">
        <f t="shared" si="2"/>
        <v>0.38554216867469876</v>
      </c>
    </row>
    <row r="79" spans="1:4" s="20" customFormat="1" x14ac:dyDescent="0.35">
      <c r="A79" s="66" t="s">
        <v>199</v>
      </c>
      <c r="B79" s="161">
        <v>1560</v>
      </c>
      <c r="C79" s="161">
        <v>6</v>
      </c>
      <c r="D79" s="164">
        <f t="shared" si="2"/>
        <v>0.38461538461538464</v>
      </c>
    </row>
    <row r="80" spans="1:4" s="20" customFormat="1" x14ac:dyDescent="0.35">
      <c r="A80" s="60" t="s">
        <v>50</v>
      </c>
      <c r="B80" s="162">
        <v>792</v>
      </c>
      <c r="C80" s="162">
        <v>3</v>
      </c>
      <c r="D80" s="165">
        <f t="shared" si="2"/>
        <v>0.37878787878787878</v>
      </c>
    </row>
    <row r="81" spans="1:4" s="20" customFormat="1" x14ac:dyDescent="0.35">
      <c r="A81" s="66" t="s">
        <v>107</v>
      </c>
      <c r="B81" s="161">
        <v>891</v>
      </c>
      <c r="C81" s="161">
        <v>3</v>
      </c>
      <c r="D81" s="164">
        <f t="shared" si="2"/>
        <v>0.33670033670033667</v>
      </c>
    </row>
    <row r="82" spans="1:4" s="20" customFormat="1" x14ac:dyDescent="0.35">
      <c r="A82" s="60" t="s">
        <v>97</v>
      </c>
      <c r="B82" s="162">
        <v>1995</v>
      </c>
      <c r="C82" s="162">
        <v>6</v>
      </c>
      <c r="D82" s="165">
        <f t="shared" si="2"/>
        <v>0.30075187969924816</v>
      </c>
    </row>
    <row r="83" spans="1:4" s="20" customFormat="1" x14ac:dyDescent="0.35">
      <c r="A83" s="66" t="s">
        <v>73</v>
      </c>
      <c r="B83" s="161">
        <v>24276</v>
      </c>
      <c r="C83" s="161">
        <v>72</v>
      </c>
      <c r="D83" s="164">
        <f t="shared" si="2"/>
        <v>0.29658922392486409</v>
      </c>
    </row>
    <row r="84" spans="1:4" s="20" customFormat="1" x14ac:dyDescent="0.35">
      <c r="A84" s="60" t="s">
        <v>87</v>
      </c>
      <c r="B84" s="162">
        <v>4218</v>
      </c>
      <c r="C84" s="162">
        <v>12</v>
      </c>
      <c r="D84" s="165">
        <f t="shared" si="2"/>
        <v>0.28449502133712662</v>
      </c>
    </row>
    <row r="85" spans="1:4" s="20" customFormat="1" x14ac:dyDescent="0.35">
      <c r="A85" s="66" t="s">
        <v>200</v>
      </c>
      <c r="B85" s="161">
        <v>13629</v>
      </c>
      <c r="C85" s="161">
        <v>36</v>
      </c>
      <c r="D85" s="164">
        <f t="shared" si="2"/>
        <v>0.26414263702399293</v>
      </c>
    </row>
    <row r="86" spans="1:4" s="20" customFormat="1" x14ac:dyDescent="0.35">
      <c r="A86" s="60" t="s">
        <v>106</v>
      </c>
      <c r="B86" s="162">
        <v>1194</v>
      </c>
      <c r="C86" s="162">
        <v>3</v>
      </c>
      <c r="D86" s="165">
        <f t="shared" si="2"/>
        <v>0.25125628140703515</v>
      </c>
    </row>
    <row r="87" spans="1:4" s="20" customFormat="1" x14ac:dyDescent="0.35">
      <c r="A87" s="66" t="s">
        <v>105</v>
      </c>
      <c r="B87" s="161">
        <v>1224</v>
      </c>
      <c r="C87" s="161">
        <v>3</v>
      </c>
      <c r="D87" s="164">
        <f t="shared" si="2"/>
        <v>0.24509803921568626</v>
      </c>
    </row>
    <row r="88" spans="1:4" s="20" customFormat="1" x14ac:dyDescent="0.35">
      <c r="A88" s="60" t="s">
        <v>90</v>
      </c>
      <c r="B88" s="162">
        <v>3921</v>
      </c>
      <c r="C88" s="162">
        <v>9</v>
      </c>
      <c r="D88" s="165">
        <f t="shared" si="2"/>
        <v>0.22953328232593728</v>
      </c>
    </row>
    <row r="89" spans="1:4" s="20" customFormat="1" x14ac:dyDescent="0.35">
      <c r="A89" s="66" t="s">
        <v>51</v>
      </c>
      <c r="B89" s="161">
        <v>8142</v>
      </c>
      <c r="C89" s="161">
        <v>18</v>
      </c>
      <c r="D89" s="164">
        <f t="shared" si="2"/>
        <v>0.2210759027266028</v>
      </c>
    </row>
    <row r="90" spans="1:4" s="20" customFormat="1" x14ac:dyDescent="0.35">
      <c r="A90" s="60" t="s">
        <v>52</v>
      </c>
      <c r="B90" s="162">
        <v>2814</v>
      </c>
      <c r="C90" s="162">
        <v>6</v>
      </c>
      <c r="D90" s="165">
        <f t="shared" si="2"/>
        <v>0.21321961620469082</v>
      </c>
    </row>
    <row r="91" spans="1:4" s="20" customFormat="1" x14ac:dyDescent="0.35">
      <c r="A91" s="66" t="s">
        <v>104</v>
      </c>
      <c r="B91" s="161">
        <v>1407</v>
      </c>
      <c r="C91" s="161">
        <v>3</v>
      </c>
      <c r="D91" s="164">
        <f t="shared" si="2"/>
        <v>0.21321961620469082</v>
      </c>
    </row>
    <row r="92" spans="1:4" s="20" customFormat="1" x14ac:dyDescent="0.35">
      <c r="A92" s="60" t="s">
        <v>126</v>
      </c>
      <c r="B92" s="162">
        <v>1437</v>
      </c>
      <c r="C92" s="162">
        <v>3</v>
      </c>
      <c r="D92" s="165">
        <f t="shared" si="2"/>
        <v>0.20876826722338201</v>
      </c>
    </row>
    <row r="93" spans="1:4" s="20" customFormat="1" x14ac:dyDescent="0.35">
      <c r="A93" s="66" t="s">
        <v>79</v>
      </c>
      <c r="B93" s="161">
        <v>10323</v>
      </c>
      <c r="C93" s="161">
        <v>21</v>
      </c>
      <c r="D93" s="164">
        <f t="shared" si="2"/>
        <v>0.2034292356873002</v>
      </c>
    </row>
    <row r="94" spans="1:4" s="20" customFormat="1" x14ac:dyDescent="0.35">
      <c r="A94" s="60" t="s">
        <v>78</v>
      </c>
      <c r="B94" s="162">
        <v>13665</v>
      </c>
      <c r="C94" s="162">
        <v>27</v>
      </c>
      <c r="D94" s="165">
        <f t="shared" si="2"/>
        <v>0.19758507135016465</v>
      </c>
    </row>
    <row r="95" spans="1:4" s="20" customFormat="1" x14ac:dyDescent="0.35">
      <c r="A95" s="66" t="s">
        <v>53</v>
      </c>
      <c r="B95" s="161">
        <v>20073</v>
      </c>
      <c r="C95" s="161">
        <v>33</v>
      </c>
      <c r="D95" s="164">
        <f t="shared" si="2"/>
        <v>0.16439994021820356</v>
      </c>
    </row>
    <row r="96" spans="1:4" s="20" customFormat="1" x14ac:dyDescent="0.35">
      <c r="A96" s="60" t="s">
        <v>54</v>
      </c>
      <c r="B96" s="162">
        <v>1890</v>
      </c>
      <c r="C96" s="162">
        <v>3</v>
      </c>
      <c r="D96" s="165">
        <f t="shared" si="2"/>
        <v>0.15873015873015872</v>
      </c>
    </row>
    <row r="97" spans="1:10" s="20" customFormat="1" x14ac:dyDescent="0.35">
      <c r="A97" s="66" t="s">
        <v>103</v>
      </c>
      <c r="B97" s="161">
        <v>2268</v>
      </c>
      <c r="C97" s="161">
        <v>3</v>
      </c>
      <c r="D97" s="164">
        <f t="shared" si="2"/>
        <v>0.13227513227513227</v>
      </c>
    </row>
    <row r="98" spans="1:10" s="20" customFormat="1" x14ac:dyDescent="0.35">
      <c r="A98" s="60" t="s">
        <v>96</v>
      </c>
      <c r="B98" s="162">
        <v>5508</v>
      </c>
      <c r="C98" s="162">
        <v>6</v>
      </c>
      <c r="D98" s="165">
        <f t="shared" si="2"/>
        <v>0.10893246187363835</v>
      </c>
    </row>
    <row r="99" spans="1:10" s="20" customFormat="1" x14ac:dyDescent="0.35">
      <c r="A99" s="66" t="s">
        <v>102</v>
      </c>
      <c r="B99" s="161">
        <v>2868</v>
      </c>
      <c r="C99" s="161">
        <v>3</v>
      </c>
      <c r="D99" s="164">
        <f t="shared" si="2"/>
        <v>0.10460251046025104</v>
      </c>
    </row>
    <row r="100" spans="1:10" s="20" customFormat="1" x14ac:dyDescent="0.35">
      <c r="A100" s="60" t="s">
        <v>201</v>
      </c>
      <c r="B100" s="162">
        <v>7182</v>
      </c>
      <c r="C100" s="162">
        <v>6</v>
      </c>
      <c r="D100" s="165">
        <f t="shared" ref="D100:D106" si="3">(C100/B100)*100</f>
        <v>8.3542188805346695E-2</v>
      </c>
    </row>
    <row r="101" spans="1:10" s="20" customFormat="1" x14ac:dyDescent="0.35">
      <c r="A101" s="66" t="s">
        <v>55</v>
      </c>
      <c r="B101" s="161">
        <v>3726</v>
      </c>
      <c r="C101" s="161">
        <v>3</v>
      </c>
      <c r="D101" s="164">
        <f t="shared" si="3"/>
        <v>8.0515297906602251E-2</v>
      </c>
    </row>
    <row r="102" spans="1:10" s="20" customFormat="1" x14ac:dyDescent="0.35">
      <c r="A102" s="60" t="s">
        <v>101</v>
      </c>
      <c r="B102" s="162">
        <v>3864</v>
      </c>
      <c r="C102" s="162">
        <v>3</v>
      </c>
      <c r="D102" s="165">
        <f t="shared" si="3"/>
        <v>7.7639751552795025E-2</v>
      </c>
    </row>
    <row r="103" spans="1:10" s="20" customFormat="1" x14ac:dyDescent="0.35">
      <c r="A103" s="66" t="s">
        <v>84</v>
      </c>
      <c r="B103" s="161">
        <v>19908</v>
      </c>
      <c r="C103" s="161">
        <v>15</v>
      </c>
      <c r="D103" s="164">
        <f t="shared" si="3"/>
        <v>7.5346594333936104E-2</v>
      </c>
    </row>
    <row r="104" spans="1:10" s="20" customFormat="1" x14ac:dyDescent="0.35">
      <c r="A104" s="60" t="s">
        <v>56</v>
      </c>
      <c r="B104" s="162">
        <v>4554</v>
      </c>
      <c r="C104" s="162">
        <v>3</v>
      </c>
      <c r="D104" s="165">
        <f t="shared" si="3"/>
        <v>6.5876152832674575E-2</v>
      </c>
    </row>
    <row r="105" spans="1:10" s="20" customFormat="1" x14ac:dyDescent="0.35">
      <c r="A105" s="66" t="s">
        <v>100</v>
      </c>
      <c r="B105" s="161">
        <v>6468</v>
      </c>
      <c r="C105" s="161">
        <v>3</v>
      </c>
      <c r="D105" s="164">
        <f t="shared" si="3"/>
        <v>4.63821892393321E-2</v>
      </c>
    </row>
    <row r="106" spans="1:10" s="20" customFormat="1" x14ac:dyDescent="0.35">
      <c r="A106" s="60" t="s">
        <v>57</v>
      </c>
      <c r="B106" s="162">
        <v>6474</v>
      </c>
      <c r="C106" s="162">
        <v>3</v>
      </c>
      <c r="D106" s="165">
        <f t="shared" si="3"/>
        <v>4.6339202965708988E-2</v>
      </c>
    </row>
    <row r="107" spans="1:10" s="11" customFormat="1" ht="56.5" customHeight="1" x14ac:dyDescent="0.35">
      <c r="A107" s="140" t="s">
        <v>205</v>
      </c>
      <c r="B107" s="141"/>
      <c r="C107" s="141"/>
      <c r="D107" s="141"/>
      <c r="E107" s="34"/>
      <c r="F107" s="34"/>
      <c r="G107" s="34"/>
      <c r="J107" s="18"/>
    </row>
    <row r="108" spans="1:10" s="11" customFormat="1" ht="58" customHeight="1" x14ac:dyDescent="0.35">
      <c r="A108" s="144" t="s">
        <v>206</v>
      </c>
      <c r="B108" s="139"/>
      <c r="C108" s="139"/>
      <c r="D108" s="139"/>
      <c r="E108" s="34"/>
      <c r="F108" s="34"/>
      <c r="G108" s="34"/>
      <c r="J108" s="18"/>
    </row>
    <row r="109" spans="1:10" s="11" customFormat="1" ht="57.65" customHeight="1" x14ac:dyDescent="0.35">
      <c r="A109" s="142" t="s">
        <v>202</v>
      </c>
      <c r="B109" s="143"/>
      <c r="C109" s="143"/>
      <c r="D109" s="143"/>
      <c r="E109" s="34"/>
      <c r="F109" s="34"/>
      <c r="G109" s="34"/>
      <c r="J109" s="18"/>
    </row>
  </sheetData>
  <sortState ref="A4:D106">
    <sortCondition descending="1" ref="D4:D106"/>
  </sortState>
  <mergeCells count="6">
    <mergeCell ref="E2:G2"/>
    <mergeCell ref="A2:D2"/>
    <mergeCell ref="A107:D107"/>
    <mergeCell ref="A1:D1"/>
    <mergeCell ref="A109:D109"/>
    <mergeCell ref="A108:D108"/>
  </mergeCells>
  <hyperlinks>
    <hyperlink ref="A1:D1" location="Erläuterungen!A1" tooltip="zurück zu den Erläuterungen" display="zurück zu den Erläuterungen" xr:uid="{424CD1C3-C4F5-4E79-AF39-32957637B6B7}"/>
  </hyperlinks>
  <pageMargins left="0.70866141732283472" right="0.70866141732283472" top="0.78740157480314965" bottom="0.78740157480314965"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7</vt:i4>
      </vt:variant>
      <vt:variant>
        <vt:lpstr>Benannte Bereiche</vt:lpstr>
      </vt:variant>
      <vt:variant>
        <vt:i4>9</vt:i4>
      </vt:variant>
    </vt:vector>
  </HeadingPairs>
  <TitlesOfParts>
    <vt:vector size="16" baseType="lpstr">
      <vt:lpstr>Deckblatt</vt:lpstr>
      <vt:lpstr>Impressum</vt:lpstr>
      <vt:lpstr>Erläuterungen</vt:lpstr>
      <vt:lpstr>Vgl. BBS AusbildungPlus je Land</vt:lpstr>
      <vt:lpstr>Bundesländer Bereiche </vt:lpstr>
      <vt:lpstr>Berufe 1</vt:lpstr>
      <vt:lpstr>Berufe 2</vt:lpstr>
      <vt:lpstr>'Berufe 1'!Druckbereich</vt:lpstr>
      <vt:lpstr>'Berufe 2'!Druckbereich</vt:lpstr>
      <vt:lpstr>'Bundesländer Bereiche '!Druckbereich</vt:lpstr>
      <vt:lpstr>Deckblatt!Druckbereich</vt:lpstr>
      <vt:lpstr>Erläuterungen!Druckbereich</vt:lpstr>
      <vt:lpstr>'Vgl. BBS AusbildungPlus je Land'!Druckbereich</vt:lpstr>
      <vt:lpstr>'Berufe 1'!Drucktitel</vt:lpstr>
      <vt:lpstr>'Berufe 2'!Drucktitel</vt:lpstr>
      <vt:lpstr>Impressum!Print_Area</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Manthey, Ute</cp:lastModifiedBy>
  <cp:lastPrinted>2022-12-13T12:32:16Z</cp:lastPrinted>
  <dcterms:created xsi:type="dcterms:W3CDTF">2011-10-17T13:36:48Z</dcterms:created>
  <dcterms:modified xsi:type="dcterms:W3CDTF">2022-12-13T12:39:56Z</dcterms:modified>
</cp:coreProperties>
</file>