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3185" activeTab="2"/>
  </bookViews>
  <sheets>
    <sheet name="Deutschland" sheetId="1" r:id="rId1"/>
    <sheet name="alte Bundesländer" sheetId="2" r:id="rId2"/>
    <sheet name="neue Bundesländer und Berlin" sheetId="3" r:id="rId3"/>
  </sheets>
  <definedNames>
    <definedName name="_xlnm.Print_Area" localSheetId="1">'alte Bundesländer'!$A$1:$H$59</definedName>
    <definedName name="_xlnm.Print_Area" localSheetId="0">'Deutschland'!$A$1:$H$59</definedName>
    <definedName name="_xlnm.Print_Area" localSheetId="2">'neue Bundesländer und Berlin'!$A$1:$H$59</definedName>
  </definedNames>
  <calcPr fullCalcOnLoad="1" refMode="R1C1"/>
</workbook>
</file>

<file path=xl/sharedStrings.xml><?xml version="1.0" encoding="utf-8"?>
<sst xmlns="http://schemas.openxmlformats.org/spreadsheetml/2006/main" count="354" uniqueCount="115">
  <si>
    <t>Laufende Nummer</t>
  </si>
  <si>
    <t>Berufsgruppe</t>
  </si>
  <si>
    <t>1. Ausb. Jahr</t>
  </si>
  <si>
    <t>m. verk. Ausb. Zeit</t>
  </si>
  <si>
    <t>Insgesamt</t>
  </si>
  <si>
    <t>abs.</t>
  </si>
  <si>
    <t>%</t>
  </si>
  <si>
    <t xml:space="preserve"> 1 </t>
  </si>
  <si>
    <t xml:space="preserve">Kraftfahrzeugmechaniker/-in             </t>
  </si>
  <si>
    <t xml:space="preserve"> 2 </t>
  </si>
  <si>
    <t xml:space="preserve">Verkäufer/-in                           </t>
  </si>
  <si>
    <t xml:space="preserve"> 3 </t>
  </si>
  <si>
    <t>Energieel./in Anl./Betr./Elektroinst./in</t>
  </si>
  <si>
    <t xml:space="preserve"> 4 </t>
  </si>
  <si>
    <t xml:space="preserve">Industriekaufmann/-frau                 </t>
  </si>
  <si>
    <t xml:space="preserve"> 5 </t>
  </si>
  <si>
    <t xml:space="preserve">Friseur/-in                             </t>
  </si>
  <si>
    <t xml:space="preserve"> 6 </t>
  </si>
  <si>
    <t xml:space="preserve">Kaufmann/-frau im Groß- u. Außenhandel  </t>
  </si>
  <si>
    <t xml:space="preserve"> 7 </t>
  </si>
  <si>
    <t xml:space="preserve">Bürokaufmann/-frau                      </t>
  </si>
  <si>
    <t xml:space="preserve"> 8 </t>
  </si>
  <si>
    <t xml:space="preserve">Industriemechaniker/-in Masch./Systemt. </t>
  </si>
  <si>
    <t xml:space="preserve"> 9 </t>
  </si>
  <si>
    <t xml:space="preserve">Bankkaufmann/-frau                      </t>
  </si>
  <si>
    <t xml:space="preserve">10 </t>
  </si>
  <si>
    <t xml:space="preserve">Kaufmann/frau im Einzelhandel           </t>
  </si>
  <si>
    <t xml:space="preserve">11 </t>
  </si>
  <si>
    <t xml:space="preserve">Maler/-in und Lackierer/-in             </t>
  </si>
  <si>
    <t xml:space="preserve">12 </t>
  </si>
  <si>
    <t xml:space="preserve">Gas- und Wasserinstallateur/-in         </t>
  </si>
  <si>
    <t xml:space="preserve">13 </t>
  </si>
  <si>
    <t>Werkzeugmechaniker/-in Stanz/Umformtechn.</t>
  </si>
  <si>
    <t xml:space="preserve">14 </t>
  </si>
  <si>
    <t xml:space="preserve">Tischler/-in                            </t>
  </si>
  <si>
    <t xml:space="preserve">15 </t>
  </si>
  <si>
    <t xml:space="preserve">Technische(r) Zeichner/-in              </t>
  </si>
  <si>
    <t xml:space="preserve">17 </t>
  </si>
  <si>
    <t xml:space="preserve">Fachverkäufer/-in im Nahrungsm.-Handw.  </t>
  </si>
  <si>
    <t xml:space="preserve">18 </t>
  </si>
  <si>
    <t xml:space="preserve">Fleischer/-in                           </t>
  </si>
  <si>
    <t xml:space="preserve">19 </t>
  </si>
  <si>
    <t xml:space="preserve">Bäcker/-in                              </t>
  </si>
  <si>
    <t xml:space="preserve">20 </t>
  </si>
  <si>
    <t xml:space="preserve">Industriemechaniker/-in Betriebstechnik </t>
  </si>
  <si>
    <t xml:space="preserve">21 </t>
  </si>
  <si>
    <t xml:space="preserve">Kaufmann/-frau für Bürokommunikation    </t>
  </si>
  <si>
    <t xml:space="preserve">22 </t>
  </si>
  <si>
    <t xml:space="preserve">Metallbauer/-in                         </t>
  </si>
  <si>
    <t xml:space="preserve">23 </t>
  </si>
  <si>
    <t xml:space="preserve">Koch/Köchin                             </t>
  </si>
  <si>
    <t xml:space="preserve">24 </t>
  </si>
  <si>
    <t xml:space="preserve">Zentralheizungs- und Lüftungsbauer/-in  </t>
  </si>
  <si>
    <t xml:space="preserve">25 </t>
  </si>
  <si>
    <t>Radio-Fernsehtechn./-in, Inf-elektr./-in</t>
  </si>
  <si>
    <t xml:space="preserve">26 </t>
  </si>
  <si>
    <t xml:space="preserve">Bauzeichner/-in                         </t>
  </si>
  <si>
    <t xml:space="preserve">27 </t>
  </si>
  <si>
    <t>Industriemechaniker/-in Produktionstechn.</t>
  </si>
  <si>
    <t xml:space="preserve">28 </t>
  </si>
  <si>
    <t xml:space="preserve">Landmaschinenmechaniker/-in             </t>
  </si>
  <si>
    <t xml:space="preserve">29 </t>
  </si>
  <si>
    <t xml:space="preserve">Rest: Gewerbliche Berufe im Handwerk    </t>
  </si>
  <si>
    <t xml:space="preserve">30 </t>
  </si>
  <si>
    <t xml:space="preserve">Sonstige Auszubildende im Handwerk      </t>
  </si>
  <si>
    <t xml:space="preserve">31 </t>
  </si>
  <si>
    <t>Rest: Gewerbl./industrielle Berufe in IH</t>
  </si>
  <si>
    <t xml:space="preserve">32 </t>
  </si>
  <si>
    <t xml:space="preserve">Rest: Kaufmännische/sonst. Berufe in IH </t>
  </si>
  <si>
    <t xml:space="preserve">33 </t>
  </si>
  <si>
    <t xml:space="preserve">Rechtsanwalts-/Notarfachangestellte(r)  </t>
  </si>
  <si>
    <t xml:space="preserve">34 </t>
  </si>
  <si>
    <t xml:space="preserve">Wirtschafts- und Steuerberatende Berufe </t>
  </si>
  <si>
    <t xml:space="preserve">35 </t>
  </si>
  <si>
    <t xml:space="preserve">Arzthelfer/-in                          </t>
  </si>
  <si>
    <t xml:space="preserve">36 </t>
  </si>
  <si>
    <t xml:space="preserve">Zahnmedizinische Berufe                   </t>
  </si>
  <si>
    <t xml:space="preserve">37 </t>
  </si>
  <si>
    <t xml:space="preserve">Hauswirtschafter/-in (städtisch)        </t>
  </si>
  <si>
    <t xml:space="preserve">38 </t>
  </si>
  <si>
    <t>Pharmaz.-kaufmännische(r) Angestellte(r)</t>
  </si>
  <si>
    <t xml:space="preserve">39 </t>
  </si>
  <si>
    <t xml:space="preserve">Landwirtschaftliche Berufe              </t>
  </si>
  <si>
    <t xml:space="preserve">40 </t>
  </si>
  <si>
    <t xml:space="preserve">Hauswirtschafter/-in (ländlich)         </t>
  </si>
  <si>
    <t xml:space="preserve">41 </t>
  </si>
  <si>
    <t xml:space="preserve">Kommunikationselektroniker/-in          </t>
  </si>
  <si>
    <t xml:space="preserve">42 </t>
  </si>
  <si>
    <t xml:space="preserve">Technikerberufe im öffentlichen Dienst  </t>
  </si>
  <si>
    <t xml:space="preserve">43 </t>
  </si>
  <si>
    <t xml:space="preserve">44 </t>
  </si>
  <si>
    <t xml:space="preserve">Verwaltungs/Büroberufe im öff. Dienst   </t>
  </si>
  <si>
    <t xml:space="preserve">45 </t>
  </si>
  <si>
    <t xml:space="preserve">Sonstige Berufe im öffentlichen Dienst  </t>
  </si>
  <si>
    <t xml:space="preserve">46 </t>
  </si>
  <si>
    <t xml:space="preserve">Textilberufe IH/HW                      </t>
  </si>
  <si>
    <t xml:space="preserve">47 </t>
  </si>
  <si>
    <t xml:space="preserve">Tierarzthelfer/-in                      </t>
  </si>
  <si>
    <t xml:space="preserve">48 </t>
  </si>
  <si>
    <t xml:space="preserve">Stufenausbildung Bauwirtschaft/-gewerbe </t>
  </si>
  <si>
    <t xml:space="preserve">49 </t>
  </si>
  <si>
    <t xml:space="preserve">Berufe im Hotel- und Gaststättengewerbe </t>
  </si>
  <si>
    <t xml:space="preserve">50 </t>
  </si>
  <si>
    <t xml:space="preserve">Behindertenausb. nach §48BBIG, §42 HwO  </t>
  </si>
  <si>
    <t xml:space="preserve">51 </t>
  </si>
  <si>
    <t xml:space="preserve">Neue IT-Berufe                          </t>
  </si>
  <si>
    <t xml:space="preserve">52 </t>
  </si>
  <si>
    <t xml:space="preserve">Neue Medienberufe                       </t>
  </si>
  <si>
    <r>
      <t>1)</t>
    </r>
    <r>
      <rPr>
        <sz val="10"/>
        <rFont val="Arial"/>
        <family val="0"/>
      </rPr>
      <t xml:space="preserve"> einschl. Schiffsbaumechaniker/Schiffsbaumechanikerin</t>
    </r>
  </si>
  <si>
    <t>Nachdruck - auch auszugsweise - nur mit Quellenangabe  gestattet.</t>
  </si>
  <si>
    <r>
      <t xml:space="preserve">Verkehrsberufe im öffentlichen Dienst </t>
    </r>
    <r>
      <rPr>
        <vertAlign val="superscript"/>
        <sz val="9"/>
        <rFont val="Arial"/>
        <family val="2"/>
      </rPr>
      <t>1)</t>
    </r>
  </si>
  <si>
    <t xml:space="preserve"> Neu abgeschlossene Ausbildungsverträge vom 01. Oktober 2002 bis zum 30. September 2003 nach Berufsgruppen in Deutschland</t>
  </si>
  <si>
    <t>Quelle: Bundesinstitut für Berufsbildung (BIBB), Erhebung zum 30. September 2003</t>
  </si>
  <si>
    <t xml:space="preserve"> Neu abgeschlossene Ausbildungsverträge vom 01. Oktober 2002 bis zum 30. September 2003 nach Berufsgruppen in den alten Bundesländern</t>
  </si>
  <si>
    <t xml:space="preserve"> Neu abgeschlossene Ausbildungsverträge vom 01. Oktober 2002 bis zum 30. September 2003 nach Berufsgruppen in den neuen Bundesländern und Berlin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</si>
</sst>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 horizontal="center" wrapText="1"/>
    </xf>
    <xf numFmtId="49" fontId="0" fillId="0" borderId="2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wrapText="1"/>
    </xf>
    <xf numFmtId="49" fontId="0" fillId="0" borderId="5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shrinkToFit="1"/>
    </xf>
    <xf numFmtId="164" fontId="0" fillId="0" borderId="1" xfId="0" applyNumberFormat="1" applyFill="1" applyBorder="1" applyAlignment="1">
      <alignment horizontal="center" vertical="center" shrinkToFit="1"/>
    </xf>
    <xf numFmtId="3" fontId="0" fillId="0" borderId="1" xfId="0" applyNumberFormat="1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/>
    </xf>
    <xf numFmtId="0" fontId="2" fillId="0" borderId="6" xfId="0" applyFont="1" applyFill="1" applyBorder="1" applyAlignment="1">
      <alignment/>
    </xf>
    <xf numFmtId="3" fontId="2" fillId="0" borderId="6" xfId="0" applyNumberFormat="1" applyFont="1" applyFill="1" applyBorder="1" applyAlignment="1">
      <alignment horizontal="right" shrinkToFit="1"/>
    </xf>
    <xf numFmtId="164" fontId="2" fillId="0" borderId="6" xfId="0" applyNumberFormat="1" applyFont="1" applyFill="1" applyBorder="1" applyAlignment="1">
      <alignment horizontal="right" shrinkToFit="1"/>
    </xf>
    <xf numFmtId="0" fontId="0" fillId="0" borderId="5" xfId="0" applyFill="1" applyBorder="1" applyAlignment="1">
      <alignment horizontal="center"/>
    </xf>
    <xf numFmtId="0" fontId="2" fillId="0" borderId="5" xfId="0" applyFont="1" applyFill="1" applyBorder="1" applyAlignment="1">
      <alignment/>
    </xf>
    <xf numFmtId="3" fontId="2" fillId="0" borderId="5" xfId="0" applyNumberFormat="1" applyFont="1" applyFill="1" applyBorder="1" applyAlignment="1">
      <alignment horizontal="right" shrinkToFit="1"/>
    </xf>
    <xf numFmtId="164" fontId="2" fillId="0" borderId="5" xfId="0" applyNumberFormat="1" applyFont="1" applyFill="1" applyBorder="1" applyAlignment="1">
      <alignment horizontal="right" shrinkToFit="1"/>
    </xf>
    <xf numFmtId="49" fontId="0" fillId="0" borderId="6" xfId="0" applyNumberForma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3" fontId="4" fillId="0" borderId="6" xfId="0" applyNumberFormat="1" applyFont="1" applyFill="1" applyBorder="1" applyAlignment="1">
      <alignment horizontal="right" shrinkToFit="1"/>
    </xf>
    <xf numFmtId="164" fontId="4" fillId="0" borderId="6" xfId="0" applyNumberFormat="1" applyFont="1" applyFill="1" applyBorder="1" applyAlignment="1">
      <alignment horizontal="right" shrinkToFit="1"/>
    </xf>
    <xf numFmtId="0" fontId="1" fillId="0" borderId="0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4" fontId="1" fillId="0" borderId="7" xfId="0" applyNumberFormat="1" applyFont="1" applyFill="1" applyBorder="1" applyAlignment="1">
      <alignment shrinkToFit="1"/>
    </xf>
    <xf numFmtId="164" fontId="1" fillId="0" borderId="7" xfId="0" applyNumberFormat="1" applyFont="1" applyFill="1" applyBorder="1" applyAlignment="1">
      <alignment shrinkToFit="1"/>
    </xf>
    <xf numFmtId="3" fontId="1" fillId="0" borderId="7" xfId="0" applyNumberFormat="1" applyFont="1" applyFill="1" applyBorder="1" applyAlignment="1">
      <alignment shrinkToFit="1"/>
    </xf>
    <xf numFmtId="164" fontId="1" fillId="0" borderId="7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16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60"/>
  <sheetViews>
    <sheetView zoomScaleSheetLayoutView="100" workbookViewId="0" topLeftCell="A25">
      <selection activeCell="A54" sqref="A54"/>
    </sheetView>
  </sheetViews>
  <sheetFormatPr defaultColWidth="11.57421875" defaultRowHeight="12.75"/>
  <cols>
    <col min="1" max="1" width="12.140625" style="42" customWidth="1"/>
    <col min="2" max="2" width="36.421875" style="42" customWidth="1"/>
    <col min="3" max="3" width="8.57421875" style="43" customWidth="1"/>
    <col min="4" max="4" width="6.28125" style="40" customWidth="1"/>
    <col min="5" max="5" width="9.28125" style="43" customWidth="1"/>
    <col min="6" max="6" width="6.28125" style="40" customWidth="1"/>
    <col min="7" max="7" width="9.28125" style="41" customWidth="1"/>
    <col min="8" max="8" width="6.28125" style="40" customWidth="1"/>
    <col min="9" max="16384" width="11.57421875" style="3" customWidth="1"/>
  </cols>
  <sheetData>
    <row r="1" spans="1:8" ht="27.75" customHeight="1">
      <c r="A1" s="1"/>
      <c r="B1" s="2" t="s">
        <v>111</v>
      </c>
      <c r="C1" s="2"/>
      <c r="D1" s="2"/>
      <c r="E1" s="2"/>
      <c r="F1" s="2"/>
      <c r="G1" s="2"/>
      <c r="H1" s="2"/>
    </row>
    <row r="2" spans="1:8" ht="12.75" customHeight="1">
      <c r="A2" s="4" t="s">
        <v>0</v>
      </c>
      <c r="B2" s="5" t="s">
        <v>1</v>
      </c>
      <c r="C2" s="6" t="s">
        <v>2</v>
      </c>
      <c r="D2" s="7"/>
      <c r="E2" s="6" t="s">
        <v>3</v>
      </c>
      <c r="F2" s="7"/>
      <c r="G2" s="6" t="s">
        <v>4</v>
      </c>
      <c r="H2" s="7"/>
    </row>
    <row r="3" spans="1:8" ht="12.75">
      <c r="A3" s="8"/>
      <c r="B3" s="9"/>
      <c r="C3" s="10" t="s">
        <v>5</v>
      </c>
      <c r="D3" s="11" t="s">
        <v>6</v>
      </c>
      <c r="E3" s="10" t="s">
        <v>5</v>
      </c>
      <c r="F3" s="11" t="s">
        <v>6</v>
      </c>
      <c r="G3" s="12" t="s">
        <v>5</v>
      </c>
      <c r="H3" s="11" t="s">
        <v>6</v>
      </c>
    </row>
    <row r="4" spans="1:8" ht="12.75">
      <c r="A4" s="13" t="s">
        <v>7</v>
      </c>
      <c r="B4" s="14" t="s">
        <v>8</v>
      </c>
      <c r="C4" s="15">
        <v>20060</v>
      </c>
      <c r="D4" s="16">
        <f aca="true" t="shared" si="0" ref="D4:D35">IF(C4&lt;&gt;".",IF(C$55&gt;0,100*C4/C$55,"."),".")</f>
        <v>4.2534153483411465</v>
      </c>
      <c r="E4" s="15">
        <v>4139</v>
      </c>
      <c r="F4" s="16">
        <f aca="true" t="shared" si="1" ref="F4:F35">IF(E4&lt;&gt;".",IF(E$55&gt;0,100*E4/E$55,"."),".")</f>
        <v>4.678686486180975</v>
      </c>
      <c r="G4" s="15">
        <f aca="true" t="shared" si="2" ref="G4:G35">SUM(C4,E4)</f>
        <v>24199</v>
      </c>
      <c r="H4" s="16">
        <f aca="true" t="shared" si="3" ref="H4:H35">IF(G$55&gt;0,100*G4/G$55,".")</f>
        <v>4.320586481361791</v>
      </c>
    </row>
    <row r="5" spans="1:8" ht="12.75">
      <c r="A5" s="13" t="s">
        <v>9</v>
      </c>
      <c r="B5" s="14" t="s">
        <v>10</v>
      </c>
      <c r="C5" s="15">
        <v>14322</v>
      </c>
      <c r="D5" s="16">
        <f t="shared" si="0"/>
        <v>3.0367604495983005</v>
      </c>
      <c r="E5" s="15">
        <v>791</v>
      </c>
      <c r="F5" s="16">
        <f t="shared" si="1"/>
        <v>0.894138924998587</v>
      </c>
      <c r="G5" s="15">
        <f t="shared" si="2"/>
        <v>15113</v>
      </c>
      <c r="H5" s="16">
        <f t="shared" si="3"/>
        <v>2.6983356127451854</v>
      </c>
    </row>
    <row r="6" spans="1:8" ht="12.75">
      <c r="A6" s="13" t="s">
        <v>11</v>
      </c>
      <c r="B6" s="14" t="s">
        <v>12</v>
      </c>
      <c r="C6" s="15">
        <v>16491</v>
      </c>
      <c r="D6" s="16">
        <f t="shared" si="0"/>
        <v>3.4966636345709796</v>
      </c>
      <c r="E6" s="15">
        <v>2530</v>
      </c>
      <c r="F6" s="16">
        <f t="shared" si="1"/>
        <v>2.859888091335556</v>
      </c>
      <c r="G6" s="15">
        <f t="shared" si="2"/>
        <v>19021</v>
      </c>
      <c r="H6" s="16">
        <f t="shared" si="3"/>
        <v>3.396085601139825</v>
      </c>
    </row>
    <row r="7" spans="1:8" ht="12" customHeight="1">
      <c r="A7" s="13" t="s">
        <v>13</v>
      </c>
      <c r="B7" s="14" t="s">
        <v>14</v>
      </c>
      <c r="C7" s="15">
        <v>13907</v>
      </c>
      <c r="D7" s="16">
        <f t="shared" si="0"/>
        <v>2.948766064276188</v>
      </c>
      <c r="E7" s="15">
        <v>4630</v>
      </c>
      <c r="F7" s="16">
        <f t="shared" si="1"/>
        <v>5.233708246199062</v>
      </c>
      <c r="G7" s="15">
        <f t="shared" si="2"/>
        <v>18537</v>
      </c>
      <c r="H7" s="16">
        <f t="shared" si="3"/>
        <v>3.309670300632403</v>
      </c>
    </row>
    <row r="8" spans="1:8" ht="12.75">
      <c r="A8" s="13" t="s">
        <v>15</v>
      </c>
      <c r="B8" s="14" t="s">
        <v>16</v>
      </c>
      <c r="C8" s="15">
        <v>13266</v>
      </c>
      <c r="D8" s="16">
        <f t="shared" si="0"/>
        <v>2.812851845019624</v>
      </c>
      <c r="E8" s="15">
        <v>2953</v>
      </c>
      <c r="F8" s="16">
        <f t="shared" si="1"/>
        <v>3.3380432939580627</v>
      </c>
      <c r="G8" s="15">
        <f t="shared" si="2"/>
        <v>16219</v>
      </c>
      <c r="H8" s="16">
        <f t="shared" si="3"/>
        <v>2.895805287045204</v>
      </c>
    </row>
    <row r="9" spans="1:8" ht="12.75">
      <c r="A9" s="13" t="s">
        <v>17</v>
      </c>
      <c r="B9" s="14" t="s">
        <v>18</v>
      </c>
      <c r="C9" s="15">
        <v>10510</v>
      </c>
      <c r="D9" s="16">
        <f t="shared" si="0"/>
        <v>2.2284843126154263</v>
      </c>
      <c r="E9" s="15">
        <v>3835</v>
      </c>
      <c r="F9" s="16">
        <f t="shared" si="1"/>
        <v>4.335047759000735</v>
      </c>
      <c r="G9" s="15">
        <f t="shared" si="2"/>
        <v>14345</v>
      </c>
      <c r="H9" s="16">
        <f t="shared" si="3"/>
        <v>2.5612138135929126</v>
      </c>
    </row>
    <row r="10" spans="1:8" ht="12.75">
      <c r="A10" s="13" t="s">
        <v>19</v>
      </c>
      <c r="B10" s="14" t="s">
        <v>20</v>
      </c>
      <c r="C10" s="15">
        <v>18565</v>
      </c>
      <c r="D10" s="16">
        <f t="shared" si="0"/>
        <v>3.9364235265181153</v>
      </c>
      <c r="E10" s="15">
        <v>5573</v>
      </c>
      <c r="F10" s="16">
        <f t="shared" si="1"/>
        <v>6.299666534787769</v>
      </c>
      <c r="G10" s="15">
        <f t="shared" si="2"/>
        <v>24138</v>
      </c>
      <c r="H10" s="16">
        <f t="shared" si="3"/>
        <v>4.3096952967937066</v>
      </c>
    </row>
    <row r="11" spans="1:8" ht="12.75">
      <c r="A11" s="13" t="s">
        <v>21</v>
      </c>
      <c r="B11" s="14" t="s">
        <v>22</v>
      </c>
      <c r="C11" s="15">
        <v>4669</v>
      </c>
      <c r="D11" s="16">
        <f t="shared" si="0"/>
        <v>0.9899898435396218</v>
      </c>
      <c r="E11" s="15">
        <v>499</v>
      </c>
      <c r="F11" s="16">
        <f t="shared" si="1"/>
        <v>0.5640648844175663</v>
      </c>
      <c r="G11" s="15">
        <f t="shared" si="2"/>
        <v>5168</v>
      </c>
      <c r="H11" s="16">
        <f t="shared" si="3"/>
        <v>0.9227154401288373</v>
      </c>
    </row>
    <row r="12" spans="1:8" ht="12.75">
      <c r="A12" s="17" t="s">
        <v>23</v>
      </c>
      <c r="B12" s="18" t="s">
        <v>24</v>
      </c>
      <c r="C12" s="19">
        <v>8105</v>
      </c>
      <c r="D12" s="20">
        <f t="shared" si="0"/>
        <v>1.7185409470740276</v>
      </c>
      <c r="E12" s="19">
        <v>5022</v>
      </c>
      <c r="F12" s="20">
        <f t="shared" si="1"/>
        <v>5.676821341773583</v>
      </c>
      <c r="G12" s="19">
        <f t="shared" si="2"/>
        <v>13127</v>
      </c>
      <c r="H12" s="20">
        <f t="shared" si="3"/>
        <v>2.3437472102498544</v>
      </c>
    </row>
    <row r="13" spans="1:8" ht="12.75">
      <c r="A13" s="13" t="s">
        <v>25</v>
      </c>
      <c r="B13" s="14" t="s">
        <v>26</v>
      </c>
      <c r="C13" s="15">
        <v>22322</v>
      </c>
      <c r="D13" s="16">
        <f t="shared" si="0"/>
        <v>4.733037757012516</v>
      </c>
      <c r="E13" s="15">
        <v>6745</v>
      </c>
      <c r="F13" s="16">
        <f t="shared" si="1"/>
        <v>7.6244842593115925</v>
      </c>
      <c r="G13" s="15">
        <f t="shared" si="2"/>
        <v>29067</v>
      </c>
      <c r="H13" s="16">
        <f t="shared" si="3"/>
        <v>5.189738718696772</v>
      </c>
    </row>
    <row r="14" spans="1:8" ht="12.75">
      <c r="A14" s="13" t="s">
        <v>27</v>
      </c>
      <c r="B14" s="14" t="s">
        <v>28</v>
      </c>
      <c r="C14" s="15">
        <v>11425</v>
      </c>
      <c r="D14" s="16">
        <f t="shared" si="0"/>
        <v>2.4224960296509273</v>
      </c>
      <c r="E14" s="15">
        <v>1779</v>
      </c>
      <c r="F14" s="16">
        <f t="shared" si="1"/>
        <v>2.0109647883343693</v>
      </c>
      <c r="G14" s="15">
        <f t="shared" si="2"/>
        <v>13204</v>
      </c>
      <c r="H14" s="16">
        <f t="shared" si="3"/>
        <v>2.3574950989669445</v>
      </c>
    </row>
    <row r="15" spans="1:8" ht="12.75">
      <c r="A15" s="13" t="s">
        <v>29</v>
      </c>
      <c r="B15" s="14" t="s">
        <v>30</v>
      </c>
      <c r="C15" s="15">
        <v>699</v>
      </c>
      <c r="D15" s="16">
        <f t="shared" si="0"/>
        <v>0.14821222973531714</v>
      </c>
      <c r="E15" s="15">
        <v>1118</v>
      </c>
      <c r="F15" s="16">
        <f t="shared" si="1"/>
        <v>1.263776634827333</v>
      </c>
      <c r="G15" s="15">
        <f t="shared" si="2"/>
        <v>1817</v>
      </c>
      <c r="H15" s="16">
        <f t="shared" si="3"/>
        <v>0.3244144649214585</v>
      </c>
    </row>
    <row r="16" spans="1:8" ht="12.75">
      <c r="A16" s="13" t="s">
        <v>31</v>
      </c>
      <c r="B16" s="14" t="s">
        <v>32</v>
      </c>
      <c r="C16" s="15">
        <v>5214</v>
      </c>
      <c r="D16" s="16">
        <f t="shared" si="0"/>
        <v>1.1055487351072153</v>
      </c>
      <c r="E16" s="15">
        <v>811</v>
      </c>
      <c r="F16" s="16">
        <f t="shared" si="1"/>
        <v>0.9167467359972871</v>
      </c>
      <c r="G16" s="15">
        <f t="shared" si="2"/>
        <v>6025</v>
      </c>
      <c r="H16" s="16">
        <f t="shared" si="3"/>
        <v>1.0757276561099545</v>
      </c>
    </row>
    <row r="17" spans="1:8" ht="12.75">
      <c r="A17" s="13" t="s">
        <v>33</v>
      </c>
      <c r="B17" s="14" t="s">
        <v>34</v>
      </c>
      <c r="C17" s="15">
        <v>5552</v>
      </c>
      <c r="D17" s="16">
        <f t="shared" si="0"/>
        <v>1.177216451345466</v>
      </c>
      <c r="E17" s="15">
        <v>4600</v>
      </c>
      <c r="F17" s="16">
        <f t="shared" si="1"/>
        <v>5.199796529701012</v>
      </c>
      <c r="G17" s="15">
        <f t="shared" si="2"/>
        <v>10152</v>
      </c>
      <c r="H17" s="16">
        <f t="shared" si="3"/>
        <v>1.8125787825441093</v>
      </c>
    </row>
    <row r="18" spans="1:8" ht="12.75">
      <c r="A18" s="13" t="s">
        <v>35</v>
      </c>
      <c r="B18" s="14" t="s">
        <v>36</v>
      </c>
      <c r="C18" s="15">
        <v>2133</v>
      </c>
      <c r="D18" s="16">
        <f t="shared" si="0"/>
        <v>0.45226993708931534</v>
      </c>
      <c r="E18" s="15">
        <v>346</v>
      </c>
      <c r="F18" s="16">
        <f t="shared" si="1"/>
        <v>0.3911151302775109</v>
      </c>
      <c r="G18" s="15">
        <f t="shared" si="2"/>
        <v>2479</v>
      </c>
      <c r="H18" s="16">
        <f t="shared" si="3"/>
        <v>0.44261059908656886</v>
      </c>
    </row>
    <row r="19" spans="1:8" ht="12.75">
      <c r="A19" s="13" t="s">
        <v>37</v>
      </c>
      <c r="B19" s="14" t="s">
        <v>38</v>
      </c>
      <c r="C19" s="15">
        <v>10038</v>
      </c>
      <c r="D19" s="16">
        <f t="shared" si="0"/>
        <v>2.1284039514779876</v>
      </c>
      <c r="E19" s="15">
        <v>1136</v>
      </c>
      <c r="F19" s="16">
        <f t="shared" si="1"/>
        <v>1.284123664726163</v>
      </c>
      <c r="G19" s="15">
        <f t="shared" si="2"/>
        <v>11174</v>
      </c>
      <c r="H19" s="16">
        <f t="shared" si="3"/>
        <v>1.9950507600618477</v>
      </c>
    </row>
    <row r="20" spans="1:8" ht="12.75">
      <c r="A20" s="13" t="s">
        <v>39</v>
      </c>
      <c r="B20" s="14" t="s">
        <v>40</v>
      </c>
      <c r="C20" s="15">
        <v>2767</v>
      </c>
      <c r="D20" s="16">
        <f t="shared" si="0"/>
        <v>0.586699913701892</v>
      </c>
      <c r="E20" s="15">
        <v>332</v>
      </c>
      <c r="F20" s="16">
        <f t="shared" si="1"/>
        <v>0.37528966257842084</v>
      </c>
      <c r="G20" s="15">
        <f t="shared" si="2"/>
        <v>3099</v>
      </c>
      <c r="H20" s="16">
        <f t="shared" si="3"/>
        <v>0.5533078848605393</v>
      </c>
    </row>
    <row r="21" spans="1:8" ht="12.75">
      <c r="A21" s="17" t="s">
        <v>41</v>
      </c>
      <c r="B21" s="18" t="s">
        <v>42</v>
      </c>
      <c r="C21" s="19">
        <v>5354</v>
      </c>
      <c r="D21" s="20">
        <f t="shared" si="0"/>
        <v>1.1352335879869642</v>
      </c>
      <c r="E21" s="19">
        <v>655</v>
      </c>
      <c r="F21" s="20">
        <f t="shared" si="1"/>
        <v>0.7404058102074267</v>
      </c>
      <c r="G21" s="19">
        <f t="shared" si="2"/>
        <v>6009</v>
      </c>
      <c r="H21" s="20">
        <f t="shared" si="3"/>
        <v>1.072870951960949</v>
      </c>
    </row>
    <row r="22" spans="1:8" ht="12.75">
      <c r="A22" s="13" t="s">
        <v>43</v>
      </c>
      <c r="B22" s="14" t="s">
        <v>44</v>
      </c>
      <c r="C22" s="15">
        <v>4482</v>
      </c>
      <c r="D22" s="16">
        <f t="shared" si="0"/>
        <v>0.9503393614788146</v>
      </c>
      <c r="E22" s="15">
        <v>372</v>
      </c>
      <c r="F22" s="16">
        <f t="shared" si="1"/>
        <v>0.4205052845758209</v>
      </c>
      <c r="G22" s="15">
        <f t="shared" si="2"/>
        <v>4854</v>
      </c>
      <c r="H22" s="16">
        <f t="shared" si="3"/>
        <v>0.8666526212046007</v>
      </c>
    </row>
    <row r="23" spans="1:8" ht="12.75">
      <c r="A23" s="13" t="s">
        <v>45</v>
      </c>
      <c r="B23" s="14" t="s">
        <v>46</v>
      </c>
      <c r="C23" s="15">
        <v>10344</v>
      </c>
      <c r="D23" s="16">
        <f t="shared" si="0"/>
        <v>2.1932865584865815</v>
      </c>
      <c r="E23" s="15">
        <v>1834</v>
      </c>
      <c r="F23" s="16">
        <f t="shared" si="1"/>
        <v>2.073136268580795</v>
      </c>
      <c r="G23" s="15">
        <f t="shared" si="2"/>
        <v>12178</v>
      </c>
      <c r="H23" s="16">
        <f t="shared" si="3"/>
        <v>2.1743089454119544</v>
      </c>
    </row>
    <row r="24" spans="1:8" ht="12.75">
      <c r="A24" s="13" t="s">
        <v>47</v>
      </c>
      <c r="B24" s="14" t="s">
        <v>48</v>
      </c>
      <c r="C24" s="15">
        <v>6686</v>
      </c>
      <c r="D24" s="16">
        <f t="shared" si="0"/>
        <v>1.417663759671431</v>
      </c>
      <c r="E24" s="15">
        <v>1606</v>
      </c>
      <c r="F24" s="16">
        <f t="shared" si="1"/>
        <v>1.815407223195614</v>
      </c>
      <c r="G24" s="15">
        <f t="shared" si="2"/>
        <v>8292</v>
      </c>
      <c r="H24" s="16">
        <f t="shared" si="3"/>
        <v>1.480486925222198</v>
      </c>
    </row>
    <row r="25" spans="1:8" ht="12.75">
      <c r="A25" s="13" t="s">
        <v>49</v>
      </c>
      <c r="B25" s="14" t="s">
        <v>50</v>
      </c>
      <c r="C25" s="15">
        <v>14630</v>
      </c>
      <c r="D25" s="16">
        <f t="shared" si="0"/>
        <v>3.102067125933748</v>
      </c>
      <c r="E25" s="15">
        <v>2087</v>
      </c>
      <c r="F25" s="16">
        <f t="shared" si="1"/>
        <v>2.35912507771435</v>
      </c>
      <c r="G25" s="15">
        <f t="shared" si="2"/>
        <v>16717</v>
      </c>
      <c r="H25" s="16">
        <f t="shared" si="3"/>
        <v>2.984720203683006</v>
      </c>
    </row>
    <row r="26" spans="1:8" ht="12.75">
      <c r="A26" s="13" t="s">
        <v>51</v>
      </c>
      <c r="B26" s="14" t="s">
        <v>52</v>
      </c>
      <c r="C26" s="15">
        <v>7806</v>
      </c>
      <c r="D26" s="16">
        <f t="shared" si="0"/>
        <v>1.6551425827094213</v>
      </c>
      <c r="E26" s="15">
        <v>978</v>
      </c>
      <c r="F26" s="16">
        <f t="shared" si="1"/>
        <v>1.1055219578364326</v>
      </c>
      <c r="G26" s="15">
        <f t="shared" si="2"/>
        <v>8784</v>
      </c>
      <c r="H26" s="16">
        <f t="shared" si="3"/>
        <v>1.568330577804123</v>
      </c>
    </row>
    <row r="27" spans="1:8" ht="12.75">
      <c r="A27" s="13" t="s">
        <v>53</v>
      </c>
      <c r="B27" s="14" t="s">
        <v>54</v>
      </c>
      <c r="C27" s="15">
        <v>926</v>
      </c>
      <c r="D27" s="16">
        <f t="shared" si="0"/>
        <v>0.19634409833319552</v>
      </c>
      <c r="E27" s="15">
        <v>342</v>
      </c>
      <c r="F27" s="16">
        <f t="shared" si="1"/>
        <v>0.38659356807777084</v>
      </c>
      <c r="G27" s="15">
        <f t="shared" si="2"/>
        <v>1268</v>
      </c>
      <c r="H27" s="16">
        <f t="shared" si="3"/>
        <v>0.2263938038087008</v>
      </c>
    </row>
    <row r="28" spans="1:8" ht="12.75">
      <c r="A28" s="13" t="s">
        <v>55</v>
      </c>
      <c r="B28" s="14" t="s">
        <v>56</v>
      </c>
      <c r="C28" s="15">
        <v>1692</v>
      </c>
      <c r="D28" s="16">
        <f t="shared" si="0"/>
        <v>0.3587626505181067</v>
      </c>
      <c r="E28" s="15">
        <v>422</v>
      </c>
      <c r="F28" s="16">
        <f t="shared" si="1"/>
        <v>0.4770248120725711</v>
      </c>
      <c r="G28" s="15">
        <f t="shared" si="2"/>
        <v>2114</v>
      </c>
      <c r="H28" s="16">
        <f t="shared" si="3"/>
        <v>0.3774420356873766</v>
      </c>
    </row>
    <row r="29" spans="1:8" ht="12.75">
      <c r="A29" s="21" t="s">
        <v>57</v>
      </c>
      <c r="B29" s="14" t="s">
        <v>58</v>
      </c>
      <c r="C29" s="15">
        <v>1745</v>
      </c>
      <c r="D29" s="16">
        <f t="shared" si="0"/>
        <v>0.3700004876797259</v>
      </c>
      <c r="E29" s="15">
        <v>143</v>
      </c>
      <c r="F29" s="16">
        <f t="shared" si="1"/>
        <v>0.16164584864070536</v>
      </c>
      <c r="G29" s="15">
        <f t="shared" si="2"/>
        <v>1888</v>
      </c>
      <c r="H29" s="16">
        <f t="shared" si="3"/>
        <v>0.33709108958267125</v>
      </c>
    </row>
    <row r="30" spans="1:8" ht="12.75">
      <c r="A30" s="13" t="s">
        <v>59</v>
      </c>
      <c r="B30" s="14" t="s">
        <v>60</v>
      </c>
      <c r="C30" s="15">
        <v>1758</v>
      </c>
      <c r="D30" s="16">
        <f t="shared" si="0"/>
        <v>0.372756938304274</v>
      </c>
      <c r="E30" s="15">
        <v>583</v>
      </c>
      <c r="F30" s="16">
        <f t="shared" si="1"/>
        <v>0.6590176906121065</v>
      </c>
      <c r="G30" s="15">
        <f t="shared" si="2"/>
        <v>2341</v>
      </c>
      <c r="H30" s="16">
        <f t="shared" si="3"/>
        <v>0.4179715258013948</v>
      </c>
    </row>
    <row r="31" spans="1:8" ht="12.75">
      <c r="A31" s="17" t="s">
        <v>61</v>
      </c>
      <c r="B31" s="18" t="s">
        <v>62</v>
      </c>
      <c r="C31" s="19">
        <v>17995</v>
      </c>
      <c r="D31" s="20">
        <f t="shared" si="0"/>
        <v>3.8155637683648522</v>
      </c>
      <c r="E31" s="19">
        <v>3371</v>
      </c>
      <c r="F31" s="20">
        <f t="shared" si="1"/>
        <v>3.8105465438308936</v>
      </c>
      <c r="G31" s="19">
        <f t="shared" si="2"/>
        <v>21366</v>
      </c>
      <c r="H31" s="20">
        <f t="shared" si="3"/>
        <v>3.814771302978471</v>
      </c>
    </row>
    <row r="32" spans="1:8" ht="12.75">
      <c r="A32" s="13" t="s">
        <v>63</v>
      </c>
      <c r="B32" s="14" t="s">
        <v>64</v>
      </c>
      <c r="C32" s="15">
        <v>3656</v>
      </c>
      <c r="D32" s="16">
        <f t="shared" si="0"/>
        <v>0.7751987294882967</v>
      </c>
      <c r="E32" s="15">
        <v>797</v>
      </c>
      <c r="F32" s="16">
        <f t="shared" si="1"/>
        <v>0.9009212682981971</v>
      </c>
      <c r="G32" s="15">
        <f t="shared" si="2"/>
        <v>4453</v>
      </c>
      <c r="H32" s="16">
        <f t="shared" si="3"/>
        <v>0.7950564734701456</v>
      </c>
    </row>
    <row r="33" spans="1:8" ht="12.75">
      <c r="A33" s="13" t="s">
        <v>65</v>
      </c>
      <c r="B33" s="14" t="s">
        <v>66</v>
      </c>
      <c r="C33" s="15">
        <v>39867</v>
      </c>
      <c r="D33" s="16">
        <f t="shared" si="0"/>
        <v>8.453185926835319</v>
      </c>
      <c r="E33" s="15">
        <v>3893</v>
      </c>
      <c r="F33" s="16">
        <f t="shared" si="1"/>
        <v>4.400610410896965</v>
      </c>
      <c r="G33" s="15">
        <f t="shared" si="2"/>
        <v>43760</v>
      </c>
      <c r="H33" s="16">
        <f t="shared" si="3"/>
        <v>7.813085847530558</v>
      </c>
    </row>
    <row r="34" spans="1:8" ht="12.75">
      <c r="A34" s="13" t="s">
        <v>67</v>
      </c>
      <c r="B34" s="14" t="s">
        <v>68</v>
      </c>
      <c r="C34" s="15">
        <v>33711</v>
      </c>
      <c r="D34" s="16">
        <f t="shared" si="0"/>
        <v>7.14790053878008</v>
      </c>
      <c r="E34" s="15">
        <v>5930</v>
      </c>
      <c r="F34" s="16">
        <f t="shared" si="1"/>
        <v>6.703215961114565</v>
      </c>
      <c r="G34" s="15">
        <f t="shared" si="2"/>
        <v>39641</v>
      </c>
      <c r="H34" s="16">
        <f t="shared" si="3"/>
        <v>7.077663073170906</v>
      </c>
    </row>
    <row r="35" spans="1:8" ht="12.75">
      <c r="A35" s="13" t="s">
        <v>69</v>
      </c>
      <c r="B35" s="14" t="s">
        <v>70</v>
      </c>
      <c r="C35" s="15">
        <v>8820</v>
      </c>
      <c r="D35" s="16">
        <f t="shared" si="0"/>
        <v>1.8701457314241732</v>
      </c>
      <c r="E35" s="15">
        <v>380</v>
      </c>
      <c r="F35" s="16">
        <f t="shared" si="1"/>
        <v>0.42954840897530094</v>
      </c>
      <c r="G35" s="15">
        <f t="shared" si="2"/>
        <v>9200</v>
      </c>
      <c r="H35" s="16">
        <f t="shared" si="3"/>
        <v>1.642604885678271</v>
      </c>
    </row>
    <row r="36" spans="1:8" ht="12.75">
      <c r="A36" s="13" t="s">
        <v>71</v>
      </c>
      <c r="B36" s="14" t="s">
        <v>72</v>
      </c>
      <c r="C36" s="15">
        <v>6398</v>
      </c>
      <c r="D36" s="16">
        <f aca="true" t="shared" si="4" ref="D36:D67">IF(C36&lt;&gt;".",IF(C$55&gt;0,100*C36/C$55,"."),".")</f>
        <v>1.3565977766045194</v>
      </c>
      <c r="E36" s="15">
        <v>1044</v>
      </c>
      <c r="F36" s="16">
        <f aca="true" t="shared" si="5" ref="F36:F67">IF(E36&lt;&gt;".",IF(E$55&gt;0,100*E36/E$55,"."),".")</f>
        <v>1.1801277341321426</v>
      </c>
      <c r="G36" s="15">
        <f aca="true" t="shared" si="6" ref="G36:G55">SUM(C36,E36)</f>
        <v>7442</v>
      </c>
      <c r="H36" s="16">
        <f aca="true" t="shared" si="7" ref="H36:H67">IF(G$55&gt;0,100*G36/G$55,".")</f>
        <v>1.3287245173062707</v>
      </c>
    </row>
    <row r="37" spans="1:8" ht="12.75">
      <c r="A37" s="13" t="s">
        <v>73</v>
      </c>
      <c r="B37" s="14" t="s">
        <v>74</v>
      </c>
      <c r="C37" s="15">
        <v>15008</v>
      </c>
      <c r="D37" s="16">
        <f t="shared" si="4"/>
        <v>3.1822162287090694</v>
      </c>
      <c r="E37" s="15">
        <v>464</v>
      </c>
      <c r="F37" s="16">
        <f t="shared" si="5"/>
        <v>0.5245012151698412</v>
      </c>
      <c r="G37" s="15">
        <f t="shared" si="6"/>
        <v>15472</v>
      </c>
      <c r="H37" s="16">
        <f t="shared" si="7"/>
        <v>2.7624329120885007</v>
      </c>
    </row>
    <row r="38" spans="1:8" ht="12.75">
      <c r="A38" s="13" t="s">
        <v>75</v>
      </c>
      <c r="B38" s="14" t="s">
        <v>76</v>
      </c>
      <c r="C38" s="15">
        <v>13694</v>
      </c>
      <c r="D38" s="16">
        <f t="shared" si="4"/>
        <v>2.9036026809662845</v>
      </c>
      <c r="E38" s="15">
        <v>145</v>
      </c>
      <c r="F38" s="16">
        <f t="shared" si="5"/>
        <v>0.16390662974057538</v>
      </c>
      <c r="G38" s="15">
        <f t="shared" si="6"/>
        <v>13839</v>
      </c>
      <c r="H38" s="16">
        <f t="shared" si="7"/>
        <v>2.4708705448806074</v>
      </c>
    </row>
    <row r="39" spans="1:8" ht="12.75">
      <c r="A39" s="13" t="s">
        <v>77</v>
      </c>
      <c r="B39" s="14" t="s">
        <v>78</v>
      </c>
      <c r="C39" s="15">
        <v>1878</v>
      </c>
      <c r="D39" s="16">
        <f t="shared" si="4"/>
        <v>0.39820109791548725</v>
      </c>
      <c r="E39" s="15">
        <v>560</v>
      </c>
      <c r="F39" s="16">
        <f t="shared" si="5"/>
        <v>0.6330187079636014</v>
      </c>
      <c r="G39" s="15">
        <f t="shared" si="6"/>
        <v>2438</v>
      </c>
      <c r="H39" s="16">
        <f t="shared" si="7"/>
        <v>0.4352902947047418</v>
      </c>
    </row>
    <row r="40" spans="1:8" ht="12.75">
      <c r="A40" s="13" t="s">
        <v>79</v>
      </c>
      <c r="B40" s="14" t="s">
        <v>80</v>
      </c>
      <c r="C40" s="15">
        <v>1860</v>
      </c>
      <c r="D40" s="16">
        <f t="shared" si="4"/>
        <v>0.3943844739738052</v>
      </c>
      <c r="E40" s="15">
        <v>61</v>
      </c>
      <c r="F40" s="16">
        <f t="shared" si="5"/>
        <v>0.06895382354603516</v>
      </c>
      <c r="G40" s="15">
        <f t="shared" si="6"/>
        <v>1921</v>
      </c>
      <c r="H40" s="16">
        <f t="shared" si="7"/>
        <v>0.34298304188999545</v>
      </c>
    </row>
    <row r="41" spans="1:8" ht="12.75">
      <c r="A41" s="17" t="s">
        <v>81</v>
      </c>
      <c r="B41" s="18" t="s">
        <v>82</v>
      </c>
      <c r="C41" s="19">
        <v>10090</v>
      </c>
      <c r="D41" s="20">
        <f t="shared" si="4"/>
        <v>2.13942975397618</v>
      </c>
      <c r="E41" s="19">
        <v>2805</v>
      </c>
      <c r="F41" s="20">
        <f t="shared" si="5"/>
        <v>3.1707454925676823</v>
      </c>
      <c r="G41" s="19">
        <f t="shared" si="6"/>
        <v>12895</v>
      </c>
      <c r="H41" s="20">
        <f t="shared" si="7"/>
        <v>2.302325000089272</v>
      </c>
    </row>
    <row r="42" spans="1:8" ht="12.75">
      <c r="A42" s="13" t="s">
        <v>83</v>
      </c>
      <c r="B42" s="14" t="s">
        <v>84</v>
      </c>
      <c r="C42" s="15">
        <v>93</v>
      </c>
      <c r="D42" s="16">
        <f t="shared" si="4"/>
        <v>0.019719223698690263</v>
      </c>
      <c r="E42" s="15">
        <v>195</v>
      </c>
      <c r="F42" s="16">
        <f t="shared" si="5"/>
        <v>0.2204261572373255</v>
      </c>
      <c r="G42" s="15">
        <f t="shared" si="6"/>
        <v>288</v>
      </c>
      <c r="H42" s="16">
        <f t="shared" si="7"/>
        <v>0.05142067468210239</v>
      </c>
    </row>
    <row r="43" spans="1:8" ht="12.75">
      <c r="A43" s="13" t="s">
        <v>85</v>
      </c>
      <c r="B43" s="14" t="s">
        <v>86</v>
      </c>
      <c r="C43" s="15">
        <v>758</v>
      </c>
      <c r="D43" s="16">
        <f t="shared" si="4"/>
        <v>0.16072227487749696</v>
      </c>
      <c r="E43" s="15">
        <v>236</v>
      </c>
      <c r="F43" s="16">
        <f t="shared" si="5"/>
        <v>0.2667721697846606</v>
      </c>
      <c r="G43" s="15">
        <f t="shared" si="6"/>
        <v>994</v>
      </c>
      <c r="H43" s="16">
        <f t="shared" si="7"/>
        <v>0.1774727452569784</v>
      </c>
    </row>
    <row r="44" spans="1:8" ht="12.75">
      <c r="A44" s="13" t="s">
        <v>87</v>
      </c>
      <c r="B44" s="14" t="s">
        <v>88</v>
      </c>
      <c r="C44" s="15">
        <v>993</v>
      </c>
      <c r="D44" s="16">
        <f t="shared" si="4"/>
        <v>0.21055042078278957</v>
      </c>
      <c r="E44" s="15">
        <v>3</v>
      </c>
      <c r="F44" s="16">
        <f t="shared" si="5"/>
        <v>0.0033911716498050077</v>
      </c>
      <c r="G44" s="15">
        <f t="shared" si="6"/>
        <v>996</v>
      </c>
      <c r="H44" s="16">
        <f t="shared" si="7"/>
        <v>0.17782983327560412</v>
      </c>
    </row>
    <row r="45" spans="1:8" ht="13.5">
      <c r="A45" s="13" t="s">
        <v>89</v>
      </c>
      <c r="B45" s="14" t="s">
        <v>110</v>
      </c>
      <c r="C45" s="15">
        <v>640</v>
      </c>
      <c r="D45" s="16">
        <f t="shared" si="4"/>
        <v>0.1357021845931373</v>
      </c>
      <c r="E45" s="15">
        <v>12</v>
      </c>
      <c r="F45" s="16">
        <f t="shared" si="5"/>
        <v>0.01356468659922003</v>
      </c>
      <c r="G45" s="15">
        <f t="shared" si="6"/>
        <v>652</v>
      </c>
      <c r="H45" s="16">
        <f t="shared" si="7"/>
        <v>0.1164106940719818</v>
      </c>
    </row>
    <row r="46" spans="1:8" ht="12.75">
      <c r="A46" s="13" t="s">
        <v>90</v>
      </c>
      <c r="B46" s="14" t="s">
        <v>91</v>
      </c>
      <c r="C46" s="15">
        <v>9923</v>
      </c>
      <c r="D46" s="16">
        <f t="shared" si="4"/>
        <v>2.1040199651839084</v>
      </c>
      <c r="E46" s="15">
        <v>745</v>
      </c>
      <c r="F46" s="16">
        <f t="shared" si="5"/>
        <v>0.8421409597015769</v>
      </c>
      <c r="G46" s="15">
        <f t="shared" si="6"/>
        <v>10668</v>
      </c>
      <c r="H46" s="16">
        <f t="shared" si="7"/>
        <v>1.9047074913495428</v>
      </c>
    </row>
    <row r="47" spans="1:8" ht="12.75">
      <c r="A47" s="13" t="s">
        <v>92</v>
      </c>
      <c r="B47" s="14" t="s">
        <v>93</v>
      </c>
      <c r="C47" s="15">
        <v>1422</v>
      </c>
      <c r="D47" s="16">
        <f t="shared" si="4"/>
        <v>0.3015132913928769</v>
      </c>
      <c r="E47" s="15">
        <v>119</v>
      </c>
      <c r="F47" s="16">
        <f t="shared" si="5"/>
        <v>0.1345164754422653</v>
      </c>
      <c r="G47" s="15">
        <f t="shared" si="6"/>
        <v>1541</v>
      </c>
      <c r="H47" s="16">
        <f t="shared" si="7"/>
        <v>0.27513631835111035</v>
      </c>
    </row>
    <row r="48" spans="1:8" ht="12.75">
      <c r="A48" s="13" t="s">
        <v>94</v>
      </c>
      <c r="B48" s="14" t="s">
        <v>95</v>
      </c>
      <c r="C48" s="15">
        <v>2616</v>
      </c>
      <c r="D48" s="16">
        <f t="shared" si="4"/>
        <v>0.5546826795244486</v>
      </c>
      <c r="E48" s="15">
        <v>492</v>
      </c>
      <c r="F48" s="16">
        <f t="shared" si="5"/>
        <v>0.5561521505680213</v>
      </c>
      <c r="G48" s="15">
        <f t="shared" si="6"/>
        <v>3108</v>
      </c>
      <c r="H48" s="16">
        <f t="shared" si="7"/>
        <v>0.554914780944355</v>
      </c>
    </row>
    <row r="49" spans="1:8" ht="12.75">
      <c r="A49" s="13" t="s">
        <v>96</v>
      </c>
      <c r="B49" s="14" t="s">
        <v>97</v>
      </c>
      <c r="C49" s="15">
        <v>1735</v>
      </c>
      <c r="D49" s="16">
        <f t="shared" si="4"/>
        <v>0.36788014104545813</v>
      </c>
      <c r="E49" s="15">
        <v>219</v>
      </c>
      <c r="F49" s="16">
        <f t="shared" si="5"/>
        <v>0.24755553043576556</v>
      </c>
      <c r="G49" s="15">
        <f t="shared" si="6"/>
        <v>1954</v>
      </c>
      <c r="H49" s="16">
        <f t="shared" si="7"/>
        <v>0.3488749941973197</v>
      </c>
    </row>
    <row r="50" spans="1:8" ht="12.75">
      <c r="A50" s="13" t="s">
        <v>98</v>
      </c>
      <c r="B50" s="14" t="s">
        <v>99</v>
      </c>
      <c r="C50" s="15">
        <v>12865</v>
      </c>
      <c r="D50" s="16">
        <f t="shared" si="4"/>
        <v>2.727825944985486</v>
      </c>
      <c r="E50" s="15">
        <v>4288</v>
      </c>
      <c r="F50" s="16">
        <f t="shared" si="5"/>
        <v>4.847114678121291</v>
      </c>
      <c r="G50" s="15">
        <f t="shared" si="6"/>
        <v>17153</v>
      </c>
      <c r="H50" s="16">
        <f t="shared" si="7"/>
        <v>3.062565391743411</v>
      </c>
    </row>
    <row r="51" spans="1:8" ht="12.75">
      <c r="A51" s="13" t="s">
        <v>100</v>
      </c>
      <c r="B51" s="14" t="s">
        <v>101</v>
      </c>
      <c r="C51" s="15">
        <v>21397</v>
      </c>
      <c r="D51" s="16">
        <f t="shared" si="4"/>
        <v>4.536905693342748</v>
      </c>
      <c r="E51" s="15">
        <v>3192</v>
      </c>
      <c r="F51" s="16">
        <f t="shared" si="5"/>
        <v>3.608206635392528</v>
      </c>
      <c r="G51" s="15">
        <f t="shared" si="6"/>
        <v>24589</v>
      </c>
      <c r="H51" s="16">
        <f t="shared" si="7"/>
        <v>4.390218644993804</v>
      </c>
    </row>
    <row r="52" spans="1:8" ht="12.75">
      <c r="A52" s="13" t="s">
        <v>102</v>
      </c>
      <c r="B52" s="14" t="s">
        <v>103</v>
      </c>
      <c r="C52" s="15">
        <v>13199</v>
      </c>
      <c r="D52" s="16">
        <f t="shared" si="4"/>
        <v>2.79864552257003</v>
      </c>
      <c r="E52" s="15">
        <v>498</v>
      </c>
      <c r="F52" s="16">
        <f t="shared" si="5"/>
        <v>0.5629344938676313</v>
      </c>
      <c r="G52" s="15">
        <f t="shared" si="6"/>
        <v>13697</v>
      </c>
      <c r="H52" s="16">
        <f t="shared" si="7"/>
        <v>2.445517295558182</v>
      </c>
    </row>
    <row r="53" spans="1:8" ht="12.75">
      <c r="A53" s="13" t="s">
        <v>104</v>
      </c>
      <c r="B53" s="14" t="s">
        <v>105</v>
      </c>
      <c r="C53" s="15">
        <v>12576</v>
      </c>
      <c r="D53" s="16">
        <f t="shared" si="4"/>
        <v>2.6665479272551478</v>
      </c>
      <c r="E53" s="15">
        <v>1831</v>
      </c>
      <c r="F53" s="16">
        <f t="shared" si="5"/>
        <v>2.0697450969309896</v>
      </c>
      <c r="G53" s="15">
        <f t="shared" si="6"/>
        <v>14407</v>
      </c>
      <c r="H53" s="16">
        <f t="shared" si="7"/>
        <v>2.5722835421703096</v>
      </c>
    </row>
    <row r="54" spans="1:8" s="24" customFormat="1" ht="12.75">
      <c r="A54" s="22" t="s">
        <v>106</v>
      </c>
      <c r="B54" s="23" t="s">
        <v>107</v>
      </c>
      <c r="C54" s="19">
        <v>4959</v>
      </c>
      <c r="D54" s="20">
        <f t="shared" si="4"/>
        <v>1.051479895933387</v>
      </c>
      <c r="E54" s="19">
        <v>1324</v>
      </c>
      <c r="F54" s="20">
        <f t="shared" si="5"/>
        <v>1.4966370881139435</v>
      </c>
      <c r="G54" s="19">
        <f t="shared" si="6"/>
        <v>6283</v>
      </c>
      <c r="H54" s="20">
        <f t="shared" si="7"/>
        <v>1.1217920105126713</v>
      </c>
    </row>
    <row r="55" spans="1:8" s="29" customFormat="1" ht="12.75">
      <c r="A55" s="25"/>
      <c r="B55" s="26" t="s">
        <v>4</v>
      </c>
      <c r="C55" s="27">
        <f>SUM(C4:C54)</f>
        <v>471621</v>
      </c>
      <c r="D55" s="28">
        <f t="shared" si="4"/>
        <v>100</v>
      </c>
      <c r="E55" s="27">
        <f>SUM(E4:E54)</f>
        <v>88465</v>
      </c>
      <c r="F55" s="28">
        <f t="shared" si="5"/>
        <v>100</v>
      </c>
      <c r="G55" s="27">
        <f t="shared" si="6"/>
        <v>560086</v>
      </c>
      <c r="H55" s="28">
        <f t="shared" si="7"/>
        <v>100</v>
      </c>
    </row>
    <row r="56" spans="1:9" s="37" customFormat="1" ht="12.75">
      <c r="A56" s="30"/>
      <c r="B56" s="31"/>
      <c r="C56" s="32"/>
      <c r="D56" s="33"/>
      <c r="E56" s="32"/>
      <c r="F56" s="33"/>
      <c r="G56" s="34"/>
      <c r="H56" s="35"/>
      <c r="I56" s="36"/>
    </row>
    <row r="57" spans="1:5" ht="13.5" customHeight="1">
      <c r="A57" s="38" t="s">
        <v>108</v>
      </c>
      <c r="B57" s="39"/>
      <c r="C57" s="39"/>
      <c r="D57" s="39"/>
      <c r="E57" s="39"/>
    </row>
    <row r="58" ht="12.75">
      <c r="A58" s="42" t="s">
        <v>109</v>
      </c>
    </row>
    <row r="59" spans="1:8" ht="12.75">
      <c r="A59" s="44" t="s">
        <v>112</v>
      </c>
      <c r="B59" s="44"/>
      <c r="C59" s="44"/>
      <c r="D59" s="44"/>
      <c r="E59" s="44"/>
      <c r="F59" s="44"/>
      <c r="G59" s="44"/>
      <c r="H59" s="44"/>
    </row>
    <row r="60" ht="12.75">
      <c r="A60" s="45"/>
    </row>
  </sheetData>
  <mergeCells count="8">
    <mergeCell ref="A59:H59"/>
    <mergeCell ref="B1:H1"/>
    <mergeCell ref="A2:A3"/>
    <mergeCell ref="B2:B3"/>
    <mergeCell ref="C2:D2"/>
    <mergeCell ref="A57:E57"/>
    <mergeCell ref="E2:F2"/>
    <mergeCell ref="G2:H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Dezember 2003&amp;RDeutschland</oddHeader>
    <oddFooter>&amp;R&amp;10Tabelle 11</oddFooter>
  </headerFooter>
  <legacyDrawing r:id="rId2"/>
  <oleObjects>
    <oleObject progId="Word.Document.8" shapeId="19799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I60"/>
  <sheetViews>
    <sheetView zoomScaleSheetLayoutView="100" workbookViewId="0" topLeftCell="A25">
      <selection activeCell="A54" sqref="A54"/>
    </sheetView>
  </sheetViews>
  <sheetFormatPr defaultColWidth="11.57421875" defaultRowHeight="12.75"/>
  <cols>
    <col min="1" max="1" width="12.140625" style="42" customWidth="1"/>
    <col min="2" max="2" width="36.421875" style="42" customWidth="1"/>
    <col min="3" max="3" width="8.57421875" style="43" customWidth="1"/>
    <col min="4" max="4" width="6.28125" style="40" customWidth="1"/>
    <col min="5" max="5" width="9.28125" style="43" customWidth="1"/>
    <col min="6" max="6" width="6.28125" style="40" customWidth="1"/>
    <col min="7" max="7" width="9.28125" style="41" customWidth="1"/>
    <col min="8" max="8" width="6.28125" style="40" customWidth="1"/>
    <col min="9" max="16384" width="11.57421875" style="3" customWidth="1"/>
  </cols>
  <sheetData>
    <row r="1" spans="1:8" ht="27.75" customHeight="1">
      <c r="A1" s="1"/>
      <c r="B1" s="2" t="s">
        <v>113</v>
      </c>
      <c r="C1" s="2"/>
      <c r="D1" s="2"/>
      <c r="E1" s="2"/>
      <c r="F1" s="2"/>
      <c r="G1" s="2"/>
      <c r="H1" s="2"/>
    </row>
    <row r="2" spans="1:8" ht="12.75" customHeight="1">
      <c r="A2" s="4" t="s">
        <v>0</v>
      </c>
      <c r="B2" s="5" t="s">
        <v>1</v>
      </c>
      <c r="C2" s="6" t="s">
        <v>2</v>
      </c>
      <c r="D2" s="7"/>
      <c r="E2" s="6" t="s">
        <v>3</v>
      </c>
      <c r="F2" s="7"/>
      <c r="G2" s="6" t="s">
        <v>4</v>
      </c>
      <c r="H2" s="7"/>
    </row>
    <row r="3" spans="1:8" ht="12.75">
      <c r="A3" s="8"/>
      <c r="B3" s="9"/>
      <c r="C3" s="10" t="s">
        <v>5</v>
      </c>
      <c r="D3" s="11" t="s">
        <v>6</v>
      </c>
      <c r="E3" s="10" t="s">
        <v>5</v>
      </c>
      <c r="F3" s="11" t="s">
        <v>6</v>
      </c>
      <c r="G3" s="12" t="s">
        <v>5</v>
      </c>
      <c r="H3" s="11" t="s">
        <v>6</v>
      </c>
    </row>
    <row r="4" spans="1:8" ht="12.75">
      <c r="A4" s="13" t="s">
        <v>7</v>
      </c>
      <c r="B4" s="14" t="s">
        <v>8</v>
      </c>
      <c r="C4" s="15">
        <v>15671</v>
      </c>
      <c r="D4" s="16">
        <f aca="true" t="shared" si="0" ref="D4:D35">IF(C4&lt;&gt;".",IF(C$55&gt;0,100*C4/C$55,"."),".")</f>
        <v>4.345896897610325</v>
      </c>
      <c r="E4" s="15">
        <v>3873</v>
      </c>
      <c r="F4" s="16">
        <f aca="true" t="shared" si="1" ref="F4:F35">IF(E4&lt;&gt;".",IF(E$55&gt;0,100*E4/E$55,"."),".")</f>
        <v>5.054288249725949</v>
      </c>
      <c r="G4" s="15">
        <f aca="true" t="shared" si="2" ref="G4:G35">SUM(C4,E4)</f>
        <v>19544</v>
      </c>
      <c r="H4" s="16">
        <f aca="true" t="shared" si="3" ref="H4:H35">IF(G$55&gt;0,100*G4/G$55,".")</f>
        <v>4.470050615135138</v>
      </c>
    </row>
    <row r="5" spans="1:8" ht="12.75">
      <c r="A5" s="13" t="s">
        <v>9</v>
      </c>
      <c r="B5" s="14" t="s">
        <v>10</v>
      </c>
      <c r="C5" s="15">
        <v>9798</v>
      </c>
      <c r="D5" s="16">
        <f t="shared" si="0"/>
        <v>2.7171908495173227</v>
      </c>
      <c r="E5" s="15">
        <v>666</v>
      </c>
      <c r="F5" s="16">
        <f t="shared" si="1"/>
        <v>0.8691339980163909</v>
      </c>
      <c r="G5" s="15">
        <f t="shared" si="2"/>
        <v>10464</v>
      </c>
      <c r="H5" s="16">
        <f t="shared" si="3"/>
        <v>2.3932976686847156</v>
      </c>
    </row>
    <row r="6" spans="1:8" ht="12.75">
      <c r="A6" s="13" t="s">
        <v>11</v>
      </c>
      <c r="B6" s="14" t="s">
        <v>12</v>
      </c>
      <c r="C6" s="15">
        <v>13613</v>
      </c>
      <c r="D6" s="16">
        <f t="shared" si="0"/>
        <v>3.775170344404911</v>
      </c>
      <c r="E6" s="15">
        <v>2320</v>
      </c>
      <c r="F6" s="16">
        <f t="shared" si="1"/>
        <v>3.0276139270240643</v>
      </c>
      <c r="G6" s="15">
        <f t="shared" si="2"/>
        <v>15933</v>
      </c>
      <c r="H6" s="16">
        <f t="shared" si="3"/>
        <v>3.6441524995368475</v>
      </c>
    </row>
    <row r="7" spans="1:8" ht="12" customHeight="1">
      <c r="A7" s="13" t="s">
        <v>13</v>
      </c>
      <c r="B7" s="14" t="s">
        <v>14</v>
      </c>
      <c r="C7" s="15">
        <v>12630</v>
      </c>
      <c r="D7" s="16">
        <f t="shared" si="0"/>
        <v>3.5025638323539283</v>
      </c>
      <c r="E7" s="15">
        <v>4330</v>
      </c>
      <c r="F7" s="16">
        <f t="shared" si="1"/>
        <v>5.6506759931095685</v>
      </c>
      <c r="G7" s="15">
        <f t="shared" si="2"/>
        <v>16960</v>
      </c>
      <c r="H7" s="16">
        <f t="shared" si="3"/>
        <v>3.8790451510792026</v>
      </c>
    </row>
    <row r="8" spans="1:8" ht="12.75">
      <c r="A8" s="13" t="s">
        <v>15</v>
      </c>
      <c r="B8" s="14" t="s">
        <v>16</v>
      </c>
      <c r="C8" s="15">
        <v>10243</v>
      </c>
      <c r="D8" s="16">
        <f t="shared" si="0"/>
        <v>2.8405986805068317</v>
      </c>
      <c r="E8" s="15">
        <v>2703</v>
      </c>
      <c r="F8" s="16">
        <f t="shared" si="1"/>
        <v>3.5274312261836402</v>
      </c>
      <c r="G8" s="15">
        <f t="shared" si="2"/>
        <v>12946</v>
      </c>
      <c r="H8" s="16">
        <f t="shared" si="3"/>
        <v>2.9609739696858113</v>
      </c>
    </row>
    <row r="9" spans="1:8" ht="12.75">
      <c r="A9" s="13" t="s">
        <v>17</v>
      </c>
      <c r="B9" s="14" t="s">
        <v>18</v>
      </c>
      <c r="C9" s="15">
        <v>9239</v>
      </c>
      <c r="D9" s="16">
        <f t="shared" si="0"/>
        <v>2.5621684281170185</v>
      </c>
      <c r="E9" s="15">
        <v>3632</v>
      </c>
      <c r="F9" s="16">
        <f t="shared" si="1"/>
        <v>4.739781802996294</v>
      </c>
      <c r="G9" s="15">
        <f t="shared" si="2"/>
        <v>12871</v>
      </c>
      <c r="H9" s="16">
        <f t="shared" si="3"/>
        <v>2.9438201733219587</v>
      </c>
    </row>
    <row r="10" spans="1:8" ht="12.75">
      <c r="A10" s="13" t="s">
        <v>19</v>
      </c>
      <c r="B10" s="14" t="s">
        <v>20</v>
      </c>
      <c r="C10" s="15">
        <v>14113</v>
      </c>
      <c r="D10" s="16">
        <f t="shared" si="0"/>
        <v>3.913830828662786</v>
      </c>
      <c r="E10" s="15">
        <v>5022</v>
      </c>
      <c r="F10" s="16">
        <f t="shared" si="1"/>
        <v>6.553740147204677</v>
      </c>
      <c r="G10" s="15">
        <f t="shared" si="2"/>
        <v>19135</v>
      </c>
      <c r="H10" s="16">
        <f t="shared" si="3"/>
        <v>4.376505245630928</v>
      </c>
    </row>
    <row r="11" spans="1:8" ht="12.75">
      <c r="A11" s="13" t="s">
        <v>21</v>
      </c>
      <c r="B11" s="14" t="s">
        <v>22</v>
      </c>
      <c r="C11" s="15">
        <v>4267</v>
      </c>
      <c r="D11" s="16">
        <f t="shared" si="0"/>
        <v>1.183328572656707</v>
      </c>
      <c r="E11" s="15">
        <v>456</v>
      </c>
      <c r="F11" s="16">
        <f t="shared" si="1"/>
        <v>0.5950827373805919</v>
      </c>
      <c r="G11" s="15">
        <f t="shared" si="2"/>
        <v>4723</v>
      </c>
      <c r="H11" s="16">
        <f t="shared" si="3"/>
        <v>1.0802317363530114</v>
      </c>
    </row>
    <row r="12" spans="1:8" ht="12.75">
      <c r="A12" s="17" t="s">
        <v>23</v>
      </c>
      <c r="B12" s="18" t="s">
        <v>24</v>
      </c>
      <c r="C12" s="19">
        <v>7100</v>
      </c>
      <c r="D12" s="20">
        <f t="shared" si="0"/>
        <v>1.9689788764618281</v>
      </c>
      <c r="E12" s="19">
        <v>4554</v>
      </c>
      <c r="F12" s="20">
        <f t="shared" si="1"/>
        <v>5.942997337787753</v>
      </c>
      <c r="G12" s="19">
        <f t="shared" si="2"/>
        <v>11654</v>
      </c>
      <c r="H12" s="20">
        <f t="shared" si="3"/>
        <v>2.6654712376578433</v>
      </c>
    </row>
    <row r="13" spans="1:8" ht="12.75">
      <c r="A13" s="13" t="s">
        <v>25</v>
      </c>
      <c r="B13" s="14" t="s">
        <v>26</v>
      </c>
      <c r="C13" s="15">
        <v>16261</v>
      </c>
      <c r="D13" s="16">
        <f t="shared" si="0"/>
        <v>4.509516269034618</v>
      </c>
      <c r="E13" s="15">
        <v>5303</v>
      </c>
      <c r="F13" s="16">
        <f t="shared" si="1"/>
        <v>6.920446834055436</v>
      </c>
      <c r="G13" s="15">
        <f t="shared" si="2"/>
        <v>21564</v>
      </c>
      <c r="H13" s="16">
        <f t="shared" si="3"/>
        <v>4.932059530534901</v>
      </c>
    </row>
    <row r="14" spans="1:8" ht="12.75">
      <c r="A14" s="13" t="s">
        <v>27</v>
      </c>
      <c r="B14" s="14" t="s">
        <v>28</v>
      </c>
      <c r="C14" s="15">
        <v>8523</v>
      </c>
      <c r="D14" s="16">
        <f t="shared" si="0"/>
        <v>2.363606614659741</v>
      </c>
      <c r="E14" s="15">
        <v>1563</v>
      </c>
      <c r="F14" s="16">
        <f t="shared" si="1"/>
        <v>2.0397243827321607</v>
      </c>
      <c r="G14" s="15">
        <f t="shared" si="2"/>
        <v>10086</v>
      </c>
      <c r="H14" s="16">
        <f t="shared" si="3"/>
        <v>2.3068425350108983</v>
      </c>
    </row>
    <row r="15" spans="1:8" ht="12.75">
      <c r="A15" s="13" t="s">
        <v>29</v>
      </c>
      <c r="B15" s="14" t="s">
        <v>30</v>
      </c>
      <c r="C15" s="15">
        <v>611</v>
      </c>
      <c r="D15" s="16">
        <f t="shared" si="0"/>
        <v>0.16944311176312352</v>
      </c>
      <c r="E15" s="15">
        <v>988</v>
      </c>
      <c r="F15" s="16">
        <f t="shared" si="1"/>
        <v>1.2893459309912825</v>
      </c>
      <c r="G15" s="15">
        <f t="shared" si="2"/>
        <v>1599</v>
      </c>
      <c r="H15" s="16">
        <f t="shared" si="3"/>
        <v>0.36571893847733755</v>
      </c>
    </row>
    <row r="16" spans="1:8" ht="12.75">
      <c r="A16" s="13" t="s">
        <v>31</v>
      </c>
      <c r="B16" s="14" t="s">
        <v>32</v>
      </c>
      <c r="C16" s="15">
        <v>4796</v>
      </c>
      <c r="D16" s="16">
        <f t="shared" si="0"/>
        <v>1.3300313650015392</v>
      </c>
      <c r="E16" s="15">
        <v>771</v>
      </c>
      <c r="F16" s="16">
        <f t="shared" si="1"/>
        <v>1.0061596283342904</v>
      </c>
      <c r="G16" s="15">
        <f t="shared" si="2"/>
        <v>5567</v>
      </c>
      <c r="H16" s="16">
        <f t="shared" si="3"/>
        <v>1.273269124767566</v>
      </c>
    </row>
    <row r="17" spans="1:8" ht="12.75">
      <c r="A17" s="13" t="s">
        <v>33</v>
      </c>
      <c r="B17" s="14" t="s">
        <v>34</v>
      </c>
      <c r="C17" s="15">
        <v>3788</v>
      </c>
      <c r="D17" s="16">
        <f t="shared" si="0"/>
        <v>1.0504918287376628</v>
      </c>
      <c r="E17" s="15">
        <v>4364</v>
      </c>
      <c r="F17" s="16">
        <f t="shared" si="1"/>
        <v>5.695046197212507</v>
      </c>
      <c r="G17" s="15">
        <f t="shared" si="2"/>
        <v>8152</v>
      </c>
      <c r="H17" s="16">
        <f t="shared" si="3"/>
        <v>1.8645033061083525</v>
      </c>
    </row>
    <row r="18" spans="1:8" ht="12.75">
      <c r="A18" s="13" t="s">
        <v>35</v>
      </c>
      <c r="B18" s="14" t="s">
        <v>36</v>
      </c>
      <c r="C18" s="15">
        <v>1967</v>
      </c>
      <c r="D18" s="16">
        <f t="shared" si="0"/>
        <v>0.5454903450704811</v>
      </c>
      <c r="E18" s="15">
        <v>315</v>
      </c>
      <c r="F18" s="16">
        <f t="shared" si="1"/>
        <v>0.41107689095369837</v>
      </c>
      <c r="G18" s="15">
        <f t="shared" si="2"/>
        <v>2282</v>
      </c>
      <c r="H18" s="16">
        <f t="shared" si="3"/>
        <v>0.521932844030822</v>
      </c>
    </row>
    <row r="19" spans="1:8" ht="12.75">
      <c r="A19" s="13" t="s">
        <v>37</v>
      </c>
      <c r="B19" s="14" t="s">
        <v>38</v>
      </c>
      <c r="C19" s="15">
        <v>8137</v>
      </c>
      <c r="D19" s="16">
        <f t="shared" si="0"/>
        <v>2.2565607208126615</v>
      </c>
      <c r="E19" s="15">
        <v>1042</v>
      </c>
      <c r="F19" s="16">
        <f t="shared" si="1"/>
        <v>1.3598162551547737</v>
      </c>
      <c r="G19" s="15">
        <f t="shared" si="2"/>
        <v>9179</v>
      </c>
      <c r="H19" s="16">
        <f t="shared" si="3"/>
        <v>2.0993959576507075</v>
      </c>
    </row>
    <row r="20" spans="1:8" ht="12.75">
      <c r="A20" s="13" t="s">
        <v>39</v>
      </c>
      <c r="B20" s="14" t="s">
        <v>40</v>
      </c>
      <c r="C20" s="15">
        <v>2224</v>
      </c>
      <c r="D20" s="16">
        <f t="shared" si="0"/>
        <v>0.616761833979029</v>
      </c>
      <c r="E20" s="15">
        <v>317</v>
      </c>
      <c r="F20" s="16">
        <f t="shared" si="1"/>
        <v>0.41368690295975363</v>
      </c>
      <c r="G20" s="15">
        <f t="shared" si="2"/>
        <v>2541</v>
      </c>
      <c r="H20" s="16">
        <f t="shared" si="3"/>
        <v>0.5811706208073263</v>
      </c>
    </row>
    <row r="21" spans="1:8" ht="12.75">
      <c r="A21" s="17" t="s">
        <v>41</v>
      </c>
      <c r="B21" s="18" t="s">
        <v>42</v>
      </c>
      <c r="C21" s="19">
        <v>4355</v>
      </c>
      <c r="D21" s="20">
        <f t="shared" si="0"/>
        <v>1.207732817886093</v>
      </c>
      <c r="E21" s="19">
        <v>602</v>
      </c>
      <c r="F21" s="20">
        <f t="shared" si="1"/>
        <v>0.7856136138226236</v>
      </c>
      <c r="G21" s="19">
        <f t="shared" si="2"/>
        <v>4957</v>
      </c>
      <c r="H21" s="20">
        <f t="shared" si="3"/>
        <v>1.1337515810082315</v>
      </c>
    </row>
    <row r="22" spans="1:8" ht="12.75">
      <c r="A22" s="13" t="s">
        <v>43</v>
      </c>
      <c r="B22" s="14" t="s">
        <v>44</v>
      </c>
      <c r="C22" s="15">
        <v>3488</v>
      </c>
      <c r="D22" s="16">
        <f t="shared" si="0"/>
        <v>0.9672955381829376</v>
      </c>
      <c r="E22" s="15">
        <v>302</v>
      </c>
      <c r="F22" s="16">
        <f t="shared" si="1"/>
        <v>0.3941118129143394</v>
      </c>
      <c r="G22" s="15">
        <f t="shared" si="2"/>
        <v>3790</v>
      </c>
      <c r="H22" s="16">
        <f t="shared" si="3"/>
        <v>0.866838509586685</v>
      </c>
    </row>
    <row r="23" spans="1:8" ht="12.75">
      <c r="A23" s="13" t="s">
        <v>45</v>
      </c>
      <c r="B23" s="14" t="s">
        <v>46</v>
      </c>
      <c r="C23" s="15">
        <v>7539</v>
      </c>
      <c r="D23" s="16">
        <f t="shared" si="0"/>
        <v>2.0907227816402427</v>
      </c>
      <c r="E23" s="15">
        <v>1492</v>
      </c>
      <c r="F23" s="16">
        <f t="shared" si="1"/>
        <v>1.9470689565172</v>
      </c>
      <c r="G23" s="15">
        <f t="shared" si="2"/>
        <v>9031</v>
      </c>
      <c r="H23" s="16">
        <f t="shared" si="3"/>
        <v>2.065545799492705</v>
      </c>
    </row>
    <row r="24" spans="1:8" ht="12.75">
      <c r="A24" s="13" t="s">
        <v>47</v>
      </c>
      <c r="B24" s="14" t="s">
        <v>48</v>
      </c>
      <c r="C24" s="15">
        <v>5078</v>
      </c>
      <c r="D24" s="16">
        <f t="shared" si="0"/>
        <v>1.4082358781229807</v>
      </c>
      <c r="E24" s="15">
        <v>1451</v>
      </c>
      <c r="F24" s="16">
        <f t="shared" si="1"/>
        <v>1.8935637103930678</v>
      </c>
      <c r="G24" s="15">
        <f t="shared" si="2"/>
        <v>6529</v>
      </c>
      <c r="H24" s="16">
        <f t="shared" si="3"/>
        <v>1.4932951527945821</v>
      </c>
    </row>
    <row r="25" spans="1:8" ht="12.75">
      <c r="A25" s="13" t="s">
        <v>49</v>
      </c>
      <c r="B25" s="14" t="s">
        <v>50</v>
      </c>
      <c r="C25" s="15">
        <v>8845</v>
      </c>
      <c r="D25" s="16">
        <f t="shared" si="0"/>
        <v>2.452903966521813</v>
      </c>
      <c r="E25" s="15">
        <v>1308</v>
      </c>
      <c r="F25" s="16">
        <f t="shared" si="1"/>
        <v>1.7069478519601191</v>
      </c>
      <c r="G25" s="15">
        <f t="shared" si="2"/>
        <v>10153</v>
      </c>
      <c r="H25" s="16">
        <f t="shared" si="3"/>
        <v>2.32216659309594</v>
      </c>
    </row>
    <row r="26" spans="1:8" ht="12.75">
      <c r="A26" s="13" t="s">
        <v>51</v>
      </c>
      <c r="B26" s="14" t="s">
        <v>52</v>
      </c>
      <c r="C26" s="15">
        <v>6632</v>
      </c>
      <c r="D26" s="16">
        <f t="shared" si="0"/>
        <v>1.839192663196457</v>
      </c>
      <c r="E26" s="15">
        <v>895</v>
      </c>
      <c r="F26" s="16">
        <f t="shared" si="1"/>
        <v>1.1679803727097144</v>
      </c>
      <c r="G26" s="15">
        <f t="shared" si="2"/>
        <v>7527</v>
      </c>
      <c r="H26" s="16">
        <f t="shared" si="3"/>
        <v>1.7215550030762474</v>
      </c>
    </row>
    <row r="27" spans="1:8" ht="12.75">
      <c r="A27" s="13" t="s">
        <v>53</v>
      </c>
      <c r="B27" s="14" t="s">
        <v>54</v>
      </c>
      <c r="C27" s="15">
        <v>835</v>
      </c>
      <c r="D27" s="16">
        <f t="shared" si="0"/>
        <v>0.2315630087106516</v>
      </c>
      <c r="E27" s="15">
        <v>288</v>
      </c>
      <c r="F27" s="16">
        <f t="shared" si="1"/>
        <v>0.37584172887195283</v>
      </c>
      <c r="G27" s="15">
        <f t="shared" si="2"/>
        <v>1123</v>
      </c>
      <c r="H27" s="16">
        <f t="shared" si="3"/>
        <v>0.25684951088808633</v>
      </c>
    </row>
    <row r="28" spans="1:8" ht="12.75">
      <c r="A28" s="13" t="s">
        <v>55</v>
      </c>
      <c r="B28" s="14" t="s">
        <v>56</v>
      </c>
      <c r="C28" s="15">
        <v>1480</v>
      </c>
      <c r="D28" s="16">
        <f t="shared" si="0"/>
        <v>0.41043503340331067</v>
      </c>
      <c r="E28" s="15">
        <v>394</v>
      </c>
      <c r="F28" s="16">
        <f t="shared" si="1"/>
        <v>0.5141723651928799</v>
      </c>
      <c r="G28" s="15">
        <f t="shared" si="2"/>
        <v>1874</v>
      </c>
      <c r="H28" s="16">
        <f t="shared" si="3"/>
        <v>0.42861619181146376</v>
      </c>
    </row>
    <row r="29" spans="1:8" ht="12.75">
      <c r="A29" s="21" t="s">
        <v>57</v>
      </c>
      <c r="B29" s="14" t="s">
        <v>58</v>
      </c>
      <c r="C29" s="15">
        <v>1462</v>
      </c>
      <c r="D29" s="16">
        <f t="shared" si="0"/>
        <v>0.40544325597002717</v>
      </c>
      <c r="E29" s="15">
        <v>128</v>
      </c>
      <c r="F29" s="16">
        <f t="shared" si="1"/>
        <v>0.1670407683875346</v>
      </c>
      <c r="G29" s="15">
        <f t="shared" si="2"/>
        <v>1590</v>
      </c>
      <c r="H29" s="16">
        <f t="shared" si="3"/>
        <v>0.36366048291367525</v>
      </c>
    </row>
    <row r="30" spans="1:8" ht="12.75">
      <c r="A30" s="13" t="s">
        <v>59</v>
      </c>
      <c r="B30" s="14" t="s">
        <v>60</v>
      </c>
      <c r="C30" s="15">
        <v>1454</v>
      </c>
      <c r="D30" s="16">
        <f t="shared" si="0"/>
        <v>0.40322468822190116</v>
      </c>
      <c r="E30" s="15">
        <v>560</v>
      </c>
      <c r="F30" s="16">
        <f t="shared" si="1"/>
        <v>0.7308033616954638</v>
      </c>
      <c r="G30" s="15">
        <f t="shared" si="2"/>
        <v>2014</v>
      </c>
      <c r="H30" s="16">
        <f t="shared" si="3"/>
        <v>0.4606366116906553</v>
      </c>
    </row>
    <row r="31" spans="1:8" ht="12.75">
      <c r="A31" s="17" t="s">
        <v>61</v>
      </c>
      <c r="B31" s="18" t="s">
        <v>62</v>
      </c>
      <c r="C31" s="19">
        <v>14505</v>
      </c>
      <c r="D31" s="20">
        <f t="shared" si="0"/>
        <v>4.02254064832096</v>
      </c>
      <c r="E31" s="19">
        <v>3047</v>
      </c>
      <c r="F31" s="20">
        <f t="shared" si="1"/>
        <v>3.9763532912251396</v>
      </c>
      <c r="G31" s="19">
        <f t="shared" si="2"/>
        <v>17552</v>
      </c>
      <c r="H31" s="20">
        <f t="shared" si="3"/>
        <v>4.014445783711213</v>
      </c>
    </row>
    <row r="32" spans="1:8" ht="12.75">
      <c r="A32" s="13" t="s">
        <v>63</v>
      </c>
      <c r="B32" s="14" t="s">
        <v>64</v>
      </c>
      <c r="C32" s="15">
        <v>2794</v>
      </c>
      <c r="D32" s="16">
        <f t="shared" si="0"/>
        <v>0.7748347860330067</v>
      </c>
      <c r="E32" s="15">
        <v>718</v>
      </c>
      <c r="F32" s="16">
        <f t="shared" si="1"/>
        <v>0.9369943101738268</v>
      </c>
      <c r="G32" s="15">
        <f t="shared" si="2"/>
        <v>3512</v>
      </c>
      <c r="H32" s="16">
        <f t="shared" si="3"/>
        <v>0.8032551043980046</v>
      </c>
    </row>
    <row r="33" spans="1:8" ht="12.75">
      <c r="A33" s="13" t="s">
        <v>65</v>
      </c>
      <c r="B33" s="14" t="s">
        <v>66</v>
      </c>
      <c r="C33" s="15">
        <v>29110</v>
      </c>
      <c r="D33" s="16">
        <f t="shared" si="0"/>
        <v>8.072813393493496</v>
      </c>
      <c r="E33" s="15">
        <v>3051</v>
      </c>
      <c r="F33" s="16">
        <f t="shared" si="1"/>
        <v>3.98157331523725</v>
      </c>
      <c r="G33" s="15">
        <f t="shared" si="2"/>
        <v>32161</v>
      </c>
      <c r="H33" s="16">
        <f t="shared" si="3"/>
        <v>7.355776598104849</v>
      </c>
    </row>
    <row r="34" spans="1:8" ht="12.75">
      <c r="A34" s="13" t="s">
        <v>67</v>
      </c>
      <c r="B34" s="14" t="s">
        <v>68</v>
      </c>
      <c r="C34" s="15">
        <v>26316</v>
      </c>
      <c r="D34" s="16">
        <f t="shared" si="0"/>
        <v>7.297978607460489</v>
      </c>
      <c r="E34" s="15">
        <v>4909</v>
      </c>
      <c r="F34" s="16">
        <f t="shared" si="1"/>
        <v>6.406274468862557</v>
      </c>
      <c r="G34" s="15">
        <f t="shared" si="2"/>
        <v>31225</v>
      </c>
      <c r="H34" s="16">
        <f t="shared" si="3"/>
        <v>7.141697219483968</v>
      </c>
    </row>
    <row r="35" spans="1:8" ht="12.75">
      <c r="A35" s="13" t="s">
        <v>69</v>
      </c>
      <c r="B35" s="14" t="s">
        <v>70</v>
      </c>
      <c r="C35" s="15">
        <v>7379</v>
      </c>
      <c r="D35" s="16">
        <f t="shared" si="0"/>
        <v>2.0463514266777225</v>
      </c>
      <c r="E35" s="15">
        <v>360</v>
      </c>
      <c r="F35" s="16">
        <f t="shared" si="1"/>
        <v>0.469802161089941</v>
      </c>
      <c r="G35" s="15">
        <f t="shared" si="2"/>
        <v>7739</v>
      </c>
      <c r="H35" s="16">
        <f t="shared" si="3"/>
        <v>1.7700430674647376</v>
      </c>
    </row>
    <row r="36" spans="1:8" ht="12.75">
      <c r="A36" s="13" t="s">
        <v>71</v>
      </c>
      <c r="B36" s="14" t="s">
        <v>72</v>
      </c>
      <c r="C36" s="15">
        <v>5520</v>
      </c>
      <c r="D36" s="16">
        <f aca="true" t="shared" si="4" ref="D36:D67">IF(C36&lt;&gt;".",IF(C$55&gt;0,100*C36/C$55,"."),".")</f>
        <v>1.5308117462069424</v>
      </c>
      <c r="E36" s="15">
        <v>866</v>
      </c>
      <c r="F36" s="16">
        <f aca="true" t="shared" si="5" ref="F36:F67">IF(E36&lt;&gt;".",IF(E$55&gt;0,100*E36/E$55,"."),".")</f>
        <v>1.1301351986219137</v>
      </c>
      <c r="G36" s="15">
        <f aca="true" t="shared" si="6" ref="G36:G55">SUM(C36,E36)</f>
        <v>6386</v>
      </c>
      <c r="H36" s="16">
        <f aca="true" t="shared" si="7" ref="H36:H67">IF(G$55&gt;0,100*G36/G$55,".")</f>
        <v>1.4605885810608366</v>
      </c>
    </row>
    <row r="37" spans="1:8" ht="12.75">
      <c r="A37" s="13" t="s">
        <v>73</v>
      </c>
      <c r="B37" s="14" t="s">
        <v>74</v>
      </c>
      <c r="C37" s="15">
        <v>13360</v>
      </c>
      <c r="D37" s="16">
        <f t="shared" si="4"/>
        <v>3.7050081393704257</v>
      </c>
      <c r="E37" s="15">
        <v>443</v>
      </c>
      <c r="F37" s="16">
        <f t="shared" si="5"/>
        <v>0.5781176593412329</v>
      </c>
      <c r="G37" s="15">
        <f t="shared" si="6"/>
        <v>13803</v>
      </c>
      <c r="H37" s="16">
        <f t="shared" si="7"/>
        <v>3.1569846828034334</v>
      </c>
    </row>
    <row r="38" spans="1:8" ht="12.75">
      <c r="A38" s="13" t="s">
        <v>75</v>
      </c>
      <c r="B38" s="14" t="s">
        <v>76</v>
      </c>
      <c r="C38" s="15">
        <v>12010</v>
      </c>
      <c r="D38" s="16">
        <f t="shared" si="4"/>
        <v>3.3306248318741627</v>
      </c>
      <c r="E38" s="15">
        <v>142</v>
      </c>
      <c r="F38" s="16">
        <f t="shared" si="5"/>
        <v>0.18531085242992118</v>
      </c>
      <c r="G38" s="15">
        <f t="shared" si="6"/>
        <v>12152</v>
      </c>
      <c r="H38" s="16">
        <f t="shared" si="7"/>
        <v>2.779372445513825</v>
      </c>
    </row>
    <row r="39" spans="1:8" ht="12.75">
      <c r="A39" s="13" t="s">
        <v>77</v>
      </c>
      <c r="B39" s="14" t="s">
        <v>78</v>
      </c>
      <c r="C39" s="15">
        <v>1215</v>
      </c>
      <c r="D39" s="16">
        <f t="shared" si="4"/>
        <v>0.3369449767466368</v>
      </c>
      <c r="E39" s="15">
        <v>512</v>
      </c>
      <c r="F39" s="16">
        <f t="shared" si="5"/>
        <v>0.6681630735501384</v>
      </c>
      <c r="G39" s="15">
        <f t="shared" si="6"/>
        <v>1727</v>
      </c>
      <c r="H39" s="16">
        <f t="shared" si="7"/>
        <v>0.39499475093831266</v>
      </c>
    </row>
    <row r="40" spans="1:8" ht="12.75">
      <c r="A40" s="13" t="s">
        <v>79</v>
      </c>
      <c r="B40" s="14" t="s">
        <v>80</v>
      </c>
      <c r="C40" s="15">
        <v>1661</v>
      </c>
      <c r="D40" s="16">
        <f t="shared" si="4"/>
        <v>0.46063012870466147</v>
      </c>
      <c r="E40" s="15">
        <v>56</v>
      </c>
      <c r="F40" s="16">
        <f t="shared" si="5"/>
        <v>0.07308033616954639</v>
      </c>
      <c r="G40" s="15">
        <f t="shared" si="6"/>
        <v>1717</v>
      </c>
      <c r="H40" s="16">
        <f t="shared" si="7"/>
        <v>0.392707578089799</v>
      </c>
    </row>
    <row r="41" spans="1:8" ht="12.75">
      <c r="A41" s="17" t="s">
        <v>81</v>
      </c>
      <c r="B41" s="18" t="s">
        <v>82</v>
      </c>
      <c r="C41" s="19">
        <v>6213</v>
      </c>
      <c r="D41" s="20">
        <f t="shared" si="4"/>
        <v>1.7229951773883576</v>
      </c>
      <c r="E41" s="19">
        <v>2563</v>
      </c>
      <c r="F41" s="20">
        <f t="shared" si="5"/>
        <v>3.3447303857597745</v>
      </c>
      <c r="G41" s="19">
        <f t="shared" si="6"/>
        <v>8776</v>
      </c>
      <c r="H41" s="20">
        <f t="shared" si="7"/>
        <v>2.0072228918556063</v>
      </c>
    </row>
    <row r="42" spans="1:8" ht="12.75">
      <c r="A42" s="13" t="s">
        <v>83</v>
      </c>
      <c r="B42" s="14" t="s">
        <v>84</v>
      </c>
      <c r="C42" s="15">
        <v>89</v>
      </c>
      <c r="D42" s="16">
        <f t="shared" si="4"/>
        <v>0.02468156619790179</v>
      </c>
      <c r="E42" s="15">
        <v>195</v>
      </c>
      <c r="F42" s="16">
        <f t="shared" si="5"/>
        <v>0.25447617059038474</v>
      </c>
      <c r="G42" s="15">
        <f t="shared" si="6"/>
        <v>284</v>
      </c>
      <c r="H42" s="16">
        <f t="shared" si="7"/>
        <v>0.06495570889778854</v>
      </c>
    </row>
    <row r="43" spans="1:8" ht="12.75">
      <c r="A43" s="13" t="s">
        <v>85</v>
      </c>
      <c r="B43" s="14" t="s">
        <v>86</v>
      </c>
      <c r="C43" s="15">
        <v>669</v>
      </c>
      <c r="D43" s="16">
        <f t="shared" si="4"/>
        <v>0.18552772793703703</v>
      </c>
      <c r="E43" s="15">
        <v>224</v>
      </c>
      <c r="F43" s="16">
        <f t="shared" si="5"/>
        <v>0.29232134467818555</v>
      </c>
      <c r="G43" s="15">
        <f t="shared" si="6"/>
        <v>893</v>
      </c>
      <c r="H43" s="16">
        <f t="shared" si="7"/>
        <v>0.2042445353722717</v>
      </c>
    </row>
    <row r="44" spans="1:8" ht="12.75">
      <c r="A44" s="13" t="s">
        <v>87</v>
      </c>
      <c r="B44" s="14" t="s">
        <v>88</v>
      </c>
      <c r="C44" s="15">
        <v>640</v>
      </c>
      <c r="D44" s="16">
        <f t="shared" si="4"/>
        <v>0.1774854198500803</v>
      </c>
      <c r="E44" s="15">
        <v>3</v>
      </c>
      <c r="F44" s="16">
        <f t="shared" si="5"/>
        <v>0.003915018009082841</v>
      </c>
      <c r="G44" s="15">
        <f t="shared" si="6"/>
        <v>643</v>
      </c>
      <c r="H44" s="16">
        <f t="shared" si="7"/>
        <v>0.14706521415942966</v>
      </c>
    </row>
    <row r="45" spans="1:8" ht="13.5">
      <c r="A45" s="13" t="s">
        <v>89</v>
      </c>
      <c r="B45" s="14" t="s">
        <v>110</v>
      </c>
      <c r="C45" s="15">
        <v>445</v>
      </c>
      <c r="D45" s="16">
        <f t="shared" si="4"/>
        <v>0.12340783098950894</v>
      </c>
      <c r="E45" s="15">
        <v>10</v>
      </c>
      <c r="F45" s="16">
        <f t="shared" si="5"/>
        <v>0.01305006003027614</v>
      </c>
      <c r="G45" s="15">
        <f t="shared" si="6"/>
        <v>455</v>
      </c>
      <c r="H45" s="16">
        <f t="shared" si="7"/>
        <v>0.10406636460737247</v>
      </c>
    </row>
    <row r="46" spans="1:8" ht="12.75">
      <c r="A46" s="13" t="s">
        <v>90</v>
      </c>
      <c r="B46" s="14" t="s">
        <v>91</v>
      </c>
      <c r="C46" s="15">
        <v>7656</v>
      </c>
      <c r="D46" s="16">
        <f t="shared" si="4"/>
        <v>2.1231693349565854</v>
      </c>
      <c r="E46" s="15">
        <v>717</v>
      </c>
      <c r="F46" s="16">
        <f t="shared" si="5"/>
        <v>0.9356893041707992</v>
      </c>
      <c r="G46" s="15">
        <f t="shared" si="6"/>
        <v>8373</v>
      </c>
      <c r="H46" s="16">
        <f t="shared" si="7"/>
        <v>1.915049826060505</v>
      </c>
    </row>
    <row r="47" spans="1:8" ht="12.75">
      <c r="A47" s="13" t="s">
        <v>92</v>
      </c>
      <c r="B47" s="14" t="s">
        <v>93</v>
      </c>
      <c r="C47" s="15">
        <v>1048</v>
      </c>
      <c r="D47" s="16">
        <f t="shared" si="4"/>
        <v>0.29063237500450645</v>
      </c>
      <c r="E47" s="15">
        <v>94</v>
      </c>
      <c r="F47" s="16">
        <f t="shared" si="5"/>
        <v>0.1226705642845957</v>
      </c>
      <c r="G47" s="15">
        <f t="shared" si="6"/>
        <v>1142</v>
      </c>
      <c r="H47" s="16">
        <f t="shared" si="7"/>
        <v>0.26119513930026234</v>
      </c>
    </row>
    <row r="48" spans="1:8" ht="12.75">
      <c r="A48" s="13" t="s">
        <v>94</v>
      </c>
      <c r="B48" s="14" t="s">
        <v>95</v>
      </c>
      <c r="C48" s="15">
        <v>1885</v>
      </c>
      <c r="D48" s="16">
        <f t="shared" si="4"/>
        <v>0.5227500256521896</v>
      </c>
      <c r="E48" s="15">
        <v>417</v>
      </c>
      <c r="F48" s="16">
        <f t="shared" si="5"/>
        <v>0.544187503262515</v>
      </c>
      <c r="G48" s="15">
        <f t="shared" si="6"/>
        <v>2302</v>
      </c>
      <c r="H48" s="16">
        <f t="shared" si="7"/>
        <v>0.5265071897278493</v>
      </c>
    </row>
    <row r="49" spans="1:8" ht="12.75">
      <c r="A49" s="13" t="s">
        <v>96</v>
      </c>
      <c r="B49" s="14" t="s">
        <v>97</v>
      </c>
      <c r="C49" s="15">
        <v>1434</v>
      </c>
      <c r="D49" s="16">
        <f t="shared" si="4"/>
        <v>0.39767826885158614</v>
      </c>
      <c r="E49" s="15">
        <v>207</v>
      </c>
      <c r="F49" s="16">
        <f t="shared" si="5"/>
        <v>0.2701362426267161</v>
      </c>
      <c r="G49" s="15">
        <f t="shared" si="6"/>
        <v>1641</v>
      </c>
      <c r="H49" s="16">
        <f t="shared" si="7"/>
        <v>0.375325064441095</v>
      </c>
    </row>
    <row r="50" spans="1:8" ht="12.75">
      <c r="A50" s="13" t="s">
        <v>98</v>
      </c>
      <c r="B50" s="14" t="s">
        <v>99</v>
      </c>
      <c r="C50" s="15">
        <v>7653</v>
      </c>
      <c r="D50" s="16">
        <f t="shared" si="4"/>
        <v>2.1223373720510383</v>
      </c>
      <c r="E50" s="15">
        <v>3602</v>
      </c>
      <c r="F50" s="16">
        <f t="shared" si="5"/>
        <v>4.700631622905465</v>
      </c>
      <c r="G50" s="15">
        <f t="shared" si="6"/>
        <v>11255</v>
      </c>
      <c r="H50" s="16">
        <f t="shared" si="7"/>
        <v>2.5742130410021478</v>
      </c>
    </row>
    <row r="51" spans="1:8" ht="12.75">
      <c r="A51" s="13" t="s">
        <v>100</v>
      </c>
      <c r="B51" s="14" t="s">
        <v>101</v>
      </c>
      <c r="C51" s="15">
        <v>13828</v>
      </c>
      <c r="D51" s="16">
        <f t="shared" si="4"/>
        <v>3.834794352635797</v>
      </c>
      <c r="E51" s="15">
        <v>1894</v>
      </c>
      <c r="F51" s="16">
        <f t="shared" si="5"/>
        <v>2.4716813697343007</v>
      </c>
      <c r="G51" s="15">
        <f t="shared" si="6"/>
        <v>15722</v>
      </c>
      <c r="H51" s="16">
        <f t="shared" si="7"/>
        <v>3.595893152433209</v>
      </c>
    </row>
    <row r="52" spans="1:8" ht="12.75">
      <c r="A52" s="13" t="s">
        <v>102</v>
      </c>
      <c r="B52" s="14" t="s">
        <v>103</v>
      </c>
      <c r="C52" s="15">
        <v>6741</v>
      </c>
      <c r="D52" s="16">
        <f t="shared" si="4"/>
        <v>1.8694206487646738</v>
      </c>
      <c r="E52" s="15">
        <v>330</v>
      </c>
      <c r="F52" s="16">
        <f t="shared" si="5"/>
        <v>0.4306519809991126</v>
      </c>
      <c r="G52" s="15">
        <f t="shared" si="6"/>
        <v>7071</v>
      </c>
      <c r="H52" s="16">
        <f t="shared" si="7"/>
        <v>1.6172599211840237</v>
      </c>
    </row>
    <row r="53" spans="1:8" ht="12.75">
      <c r="A53" s="13" t="s">
        <v>104</v>
      </c>
      <c r="B53" s="14" t="s">
        <v>105</v>
      </c>
      <c r="C53" s="15">
        <v>10538</v>
      </c>
      <c r="D53" s="16">
        <f t="shared" si="4"/>
        <v>2.922408366218978</v>
      </c>
      <c r="E53" s="15">
        <v>1496</v>
      </c>
      <c r="F53" s="16">
        <f t="shared" si="5"/>
        <v>1.9522889805293104</v>
      </c>
      <c r="G53" s="15">
        <f t="shared" si="6"/>
        <v>12034</v>
      </c>
      <c r="H53" s="16">
        <f t="shared" si="7"/>
        <v>2.7523838059013634</v>
      </c>
    </row>
    <row r="54" spans="1:8" s="24" customFormat="1" ht="12.75">
      <c r="A54" s="22" t="s">
        <v>106</v>
      </c>
      <c r="B54" s="23" t="s">
        <v>107</v>
      </c>
      <c r="C54" s="19">
        <v>3735</v>
      </c>
      <c r="D54" s="20">
        <f t="shared" si="4"/>
        <v>1.035793817406328</v>
      </c>
      <c r="E54" s="19">
        <v>1133</v>
      </c>
      <c r="F54" s="20">
        <f t="shared" si="5"/>
        <v>1.4785718014302867</v>
      </c>
      <c r="G54" s="19">
        <f t="shared" si="6"/>
        <v>4868</v>
      </c>
      <c r="H54" s="20">
        <f t="shared" si="7"/>
        <v>1.1133957426564598</v>
      </c>
    </row>
    <row r="55" spans="1:8" s="29" customFormat="1" ht="12.75">
      <c r="A55" s="25"/>
      <c r="B55" s="26" t="s">
        <v>4</v>
      </c>
      <c r="C55" s="27">
        <f>SUM(C4:C54)</f>
        <v>360593</v>
      </c>
      <c r="D55" s="28">
        <f t="shared" si="4"/>
        <v>100</v>
      </c>
      <c r="E55" s="27">
        <f>SUM(E4:E54)</f>
        <v>76628</v>
      </c>
      <c r="F55" s="28">
        <f t="shared" si="5"/>
        <v>100</v>
      </c>
      <c r="G55" s="27">
        <f t="shared" si="6"/>
        <v>437221</v>
      </c>
      <c r="H55" s="28">
        <f t="shared" si="7"/>
        <v>100</v>
      </c>
    </row>
    <row r="56" spans="1:9" s="37" customFormat="1" ht="12.75">
      <c r="A56" s="30"/>
      <c r="B56" s="31"/>
      <c r="C56" s="32"/>
      <c r="D56" s="33"/>
      <c r="E56" s="32"/>
      <c r="F56" s="33"/>
      <c r="G56" s="34"/>
      <c r="H56" s="35"/>
      <c r="I56" s="36"/>
    </row>
    <row r="57" spans="1:5" ht="13.5" customHeight="1">
      <c r="A57" s="38" t="s">
        <v>108</v>
      </c>
      <c r="B57" s="39"/>
      <c r="C57" s="39"/>
      <c r="D57" s="39"/>
      <c r="E57" s="39"/>
    </row>
    <row r="58" ht="12.75">
      <c r="A58" s="42" t="s">
        <v>109</v>
      </c>
    </row>
    <row r="59" spans="1:8" ht="12.75">
      <c r="A59" s="44" t="s">
        <v>112</v>
      </c>
      <c r="B59" s="44"/>
      <c r="C59" s="44"/>
      <c r="D59" s="44"/>
      <c r="E59" s="44"/>
      <c r="F59" s="44"/>
      <c r="G59" s="44"/>
      <c r="H59" s="44"/>
    </row>
    <row r="60" ht="12.75">
      <c r="A60" s="45"/>
    </row>
  </sheetData>
  <mergeCells count="8">
    <mergeCell ref="A59:H59"/>
    <mergeCell ref="B1:H1"/>
    <mergeCell ref="A2:A3"/>
    <mergeCell ref="B2:B3"/>
    <mergeCell ref="C2:D2"/>
    <mergeCell ref="A57:E57"/>
    <mergeCell ref="E2:F2"/>
    <mergeCell ref="G2:H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Dezember 2003&amp;Ralte Bundesländer</oddHeader>
    <oddFooter>&amp;R&amp;10Tabelle 11</oddFooter>
  </headerFooter>
  <legacyDrawing r:id="rId2"/>
  <oleObjects>
    <oleObject progId="Word.Document.8" shapeId="19813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I60"/>
  <sheetViews>
    <sheetView tabSelected="1" zoomScaleSheetLayoutView="100" workbookViewId="0" topLeftCell="A25">
      <selection activeCell="A54" sqref="A54"/>
    </sheetView>
  </sheetViews>
  <sheetFormatPr defaultColWidth="11.57421875" defaultRowHeight="12.75"/>
  <cols>
    <col min="1" max="1" width="12.140625" style="42" customWidth="1"/>
    <col min="2" max="2" width="36.421875" style="42" customWidth="1"/>
    <col min="3" max="3" width="8.57421875" style="43" customWidth="1"/>
    <col min="4" max="4" width="6.28125" style="40" customWidth="1"/>
    <col min="5" max="5" width="9.28125" style="43" customWidth="1"/>
    <col min="6" max="6" width="6.28125" style="40" customWidth="1"/>
    <col min="7" max="7" width="9.28125" style="41" customWidth="1"/>
    <col min="8" max="8" width="6.28125" style="40" customWidth="1"/>
    <col min="9" max="16384" width="11.57421875" style="3" customWidth="1"/>
  </cols>
  <sheetData>
    <row r="1" spans="1:8" ht="27.75" customHeight="1">
      <c r="A1" s="1"/>
      <c r="B1" s="2" t="s">
        <v>114</v>
      </c>
      <c r="C1" s="2"/>
      <c r="D1" s="2"/>
      <c r="E1" s="2"/>
      <c r="F1" s="2"/>
      <c r="G1" s="2"/>
      <c r="H1" s="2"/>
    </row>
    <row r="2" spans="1:8" ht="12.75" customHeight="1">
      <c r="A2" s="4" t="s">
        <v>0</v>
      </c>
      <c r="B2" s="5" t="s">
        <v>1</v>
      </c>
      <c r="C2" s="6" t="s">
        <v>2</v>
      </c>
      <c r="D2" s="7"/>
      <c r="E2" s="6" t="s">
        <v>3</v>
      </c>
      <c r="F2" s="7"/>
      <c r="G2" s="6" t="s">
        <v>4</v>
      </c>
      <c r="H2" s="7"/>
    </row>
    <row r="3" spans="1:8" ht="12.75">
      <c r="A3" s="8"/>
      <c r="B3" s="9"/>
      <c r="C3" s="10" t="s">
        <v>5</v>
      </c>
      <c r="D3" s="11" t="s">
        <v>6</v>
      </c>
      <c r="E3" s="10" t="s">
        <v>5</v>
      </c>
      <c r="F3" s="11" t="s">
        <v>6</v>
      </c>
      <c r="G3" s="12" t="s">
        <v>5</v>
      </c>
      <c r="H3" s="11" t="s">
        <v>6</v>
      </c>
    </row>
    <row r="4" spans="1:8" ht="12.75">
      <c r="A4" s="13" t="s">
        <v>7</v>
      </c>
      <c r="B4" s="14" t="s">
        <v>8</v>
      </c>
      <c r="C4" s="15">
        <v>4389</v>
      </c>
      <c r="D4" s="16">
        <f aca="true" t="shared" si="0" ref="D4:D35">IF(C4&lt;&gt;".",IF(C$55&gt;0,100*C4/C$55,"."),".")</f>
        <v>3.95305688655114</v>
      </c>
      <c r="E4" s="15">
        <v>266</v>
      </c>
      <c r="F4" s="16">
        <f aca="true" t="shared" si="1" ref="F4:F35">IF(E4&lt;&gt;".",IF(E$55&gt;0,100*E4/E$55,"."),".")</f>
        <v>2.247191011235955</v>
      </c>
      <c r="G4" s="15">
        <f aca="true" t="shared" si="2" ref="G4:G35">SUM(C4,E4)</f>
        <v>4655</v>
      </c>
      <c r="H4" s="16">
        <f aca="true" t="shared" si="3" ref="H4:H35">IF(G$55&gt;0,100*G4/G$55,".")</f>
        <v>3.7887111870752452</v>
      </c>
    </row>
    <row r="5" spans="1:8" ht="12.75">
      <c r="A5" s="13" t="s">
        <v>9</v>
      </c>
      <c r="B5" s="14" t="s">
        <v>10</v>
      </c>
      <c r="C5" s="15">
        <v>4524</v>
      </c>
      <c r="D5" s="16">
        <f t="shared" si="0"/>
        <v>4.0746478365817635</v>
      </c>
      <c r="E5" s="15">
        <v>125</v>
      </c>
      <c r="F5" s="16">
        <f t="shared" si="1"/>
        <v>1.0560108135507307</v>
      </c>
      <c r="G5" s="15">
        <f t="shared" si="2"/>
        <v>4649</v>
      </c>
      <c r="H5" s="16">
        <f t="shared" si="3"/>
        <v>3.783827778456029</v>
      </c>
    </row>
    <row r="6" spans="1:8" ht="12.75">
      <c r="A6" s="13" t="s">
        <v>11</v>
      </c>
      <c r="B6" s="14" t="s">
        <v>12</v>
      </c>
      <c r="C6" s="15">
        <v>2878</v>
      </c>
      <c r="D6" s="16">
        <f t="shared" si="0"/>
        <v>2.5921389199120943</v>
      </c>
      <c r="E6" s="15">
        <v>210</v>
      </c>
      <c r="F6" s="16">
        <f t="shared" si="1"/>
        <v>1.7740981667652276</v>
      </c>
      <c r="G6" s="15">
        <f t="shared" si="2"/>
        <v>3088</v>
      </c>
      <c r="H6" s="16">
        <f t="shared" si="3"/>
        <v>2.5133276360232775</v>
      </c>
    </row>
    <row r="7" spans="1:8" ht="12" customHeight="1">
      <c r="A7" s="13" t="s">
        <v>13</v>
      </c>
      <c r="B7" s="14" t="s">
        <v>14</v>
      </c>
      <c r="C7" s="15">
        <v>1277</v>
      </c>
      <c r="D7" s="16">
        <f t="shared" si="0"/>
        <v>1.1501603199192996</v>
      </c>
      <c r="E7" s="15">
        <v>300</v>
      </c>
      <c r="F7" s="16">
        <f t="shared" si="1"/>
        <v>2.5344259525217536</v>
      </c>
      <c r="G7" s="15">
        <f t="shared" si="2"/>
        <v>1577</v>
      </c>
      <c r="H7" s="16">
        <f t="shared" si="3"/>
        <v>1.283522565417328</v>
      </c>
    </row>
    <row r="8" spans="1:8" ht="12.75">
      <c r="A8" s="13" t="s">
        <v>15</v>
      </c>
      <c r="B8" s="14" t="s">
        <v>16</v>
      </c>
      <c r="C8" s="15">
        <v>3023</v>
      </c>
      <c r="D8" s="16">
        <f t="shared" si="0"/>
        <v>2.7227366069820227</v>
      </c>
      <c r="E8" s="15">
        <v>250</v>
      </c>
      <c r="F8" s="16">
        <f t="shared" si="1"/>
        <v>2.1120216271014614</v>
      </c>
      <c r="G8" s="15">
        <f t="shared" si="2"/>
        <v>3273</v>
      </c>
      <c r="H8" s="16">
        <f t="shared" si="3"/>
        <v>2.663899401782444</v>
      </c>
    </row>
    <row r="9" spans="1:8" ht="12.75">
      <c r="A9" s="13" t="s">
        <v>17</v>
      </c>
      <c r="B9" s="14" t="s">
        <v>18</v>
      </c>
      <c r="C9" s="15">
        <v>1271</v>
      </c>
      <c r="D9" s="16">
        <f t="shared" si="0"/>
        <v>1.1447562776957163</v>
      </c>
      <c r="E9" s="15">
        <v>203</v>
      </c>
      <c r="F9" s="16">
        <f t="shared" si="1"/>
        <v>1.7149615612063867</v>
      </c>
      <c r="G9" s="15">
        <f t="shared" si="2"/>
        <v>1474</v>
      </c>
      <c r="H9" s="16">
        <f t="shared" si="3"/>
        <v>1.1996907174541163</v>
      </c>
    </row>
    <row r="10" spans="1:8" ht="12.75">
      <c r="A10" s="13" t="s">
        <v>19</v>
      </c>
      <c r="B10" s="14" t="s">
        <v>20</v>
      </c>
      <c r="C10" s="15">
        <v>4452</v>
      </c>
      <c r="D10" s="16">
        <f t="shared" si="0"/>
        <v>4.009799329898764</v>
      </c>
      <c r="E10" s="15">
        <v>551</v>
      </c>
      <c r="F10" s="16">
        <f t="shared" si="1"/>
        <v>4.654895666131621</v>
      </c>
      <c r="G10" s="15">
        <f t="shared" si="2"/>
        <v>5003</v>
      </c>
      <c r="H10" s="16">
        <f t="shared" si="3"/>
        <v>4.0719488869897855</v>
      </c>
    </row>
    <row r="11" spans="1:8" ht="12.75">
      <c r="A11" s="13" t="s">
        <v>21</v>
      </c>
      <c r="B11" s="14" t="s">
        <v>22</v>
      </c>
      <c r="C11" s="15">
        <v>402</v>
      </c>
      <c r="D11" s="16">
        <f t="shared" si="0"/>
        <v>0.3620708289800771</v>
      </c>
      <c r="E11" s="15">
        <v>43</v>
      </c>
      <c r="F11" s="16">
        <f t="shared" si="1"/>
        <v>0.3632677198614514</v>
      </c>
      <c r="G11" s="15">
        <f t="shared" si="2"/>
        <v>445</v>
      </c>
      <c r="H11" s="16">
        <f t="shared" si="3"/>
        <v>0.36218613925853577</v>
      </c>
    </row>
    <row r="12" spans="1:8" ht="12.75">
      <c r="A12" s="17" t="s">
        <v>23</v>
      </c>
      <c r="B12" s="18" t="s">
        <v>24</v>
      </c>
      <c r="C12" s="19">
        <v>1005</v>
      </c>
      <c r="D12" s="20">
        <f t="shared" si="0"/>
        <v>0.9051770724501927</v>
      </c>
      <c r="E12" s="19">
        <v>468</v>
      </c>
      <c r="F12" s="20">
        <f t="shared" si="1"/>
        <v>3.953704485933936</v>
      </c>
      <c r="G12" s="19">
        <f t="shared" si="2"/>
        <v>1473</v>
      </c>
      <c r="H12" s="20">
        <f t="shared" si="3"/>
        <v>1.1988768160175802</v>
      </c>
    </row>
    <row r="13" spans="1:8" ht="12.75">
      <c r="A13" s="13" t="s">
        <v>25</v>
      </c>
      <c r="B13" s="14" t="s">
        <v>26</v>
      </c>
      <c r="C13" s="15">
        <v>6061</v>
      </c>
      <c r="D13" s="16">
        <f t="shared" si="0"/>
        <v>5.4589833195230035</v>
      </c>
      <c r="E13" s="15">
        <v>1442</v>
      </c>
      <c r="F13" s="16">
        <f t="shared" si="1"/>
        <v>12.182140745121231</v>
      </c>
      <c r="G13" s="15">
        <f t="shared" si="2"/>
        <v>7503</v>
      </c>
      <c r="H13" s="16">
        <f t="shared" si="3"/>
        <v>6.106702478329875</v>
      </c>
    </row>
    <row r="14" spans="1:8" ht="12.75">
      <c r="A14" s="13" t="s">
        <v>27</v>
      </c>
      <c r="B14" s="14" t="s">
        <v>28</v>
      </c>
      <c r="C14" s="15">
        <v>2902</v>
      </c>
      <c r="D14" s="16">
        <f t="shared" si="0"/>
        <v>2.6137550888064274</v>
      </c>
      <c r="E14" s="15">
        <v>216</v>
      </c>
      <c r="F14" s="16">
        <f t="shared" si="1"/>
        <v>1.8247866858156627</v>
      </c>
      <c r="G14" s="15">
        <f t="shared" si="2"/>
        <v>3118</v>
      </c>
      <c r="H14" s="16">
        <f t="shared" si="3"/>
        <v>2.5377446791193585</v>
      </c>
    </row>
    <row r="15" spans="1:8" ht="12.75">
      <c r="A15" s="13" t="s">
        <v>29</v>
      </c>
      <c r="B15" s="14" t="s">
        <v>30</v>
      </c>
      <c r="C15" s="15">
        <v>88</v>
      </c>
      <c r="D15" s="16">
        <f t="shared" si="0"/>
        <v>0.07925928594588752</v>
      </c>
      <c r="E15" s="15">
        <v>130</v>
      </c>
      <c r="F15" s="16">
        <f t="shared" si="1"/>
        <v>1.09825124609276</v>
      </c>
      <c r="G15" s="15">
        <f t="shared" si="2"/>
        <v>218</v>
      </c>
      <c r="H15" s="16">
        <f t="shared" si="3"/>
        <v>0.17743051316485572</v>
      </c>
    </row>
    <row r="16" spans="1:8" ht="12.75">
      <c r="A16" s="13" t="s">
        <v>31</v>
      </c>
      <c r="B16" s="14" t="s">
        <v>32</v>
      </c>
      <c r="C16" s="15">
        <v>418</v>
      </c>
      <c r="D16" s="16">
        <f t="shared" si="0"/>
        <v>0.3764816082429657</v>
      </c>
      <c r="E16" s="15">
        <v>40</v>
      </c>
      <c r="F16" s="16">
        <f t="shared" si="1"/>
        <v>0.3379234603362338</v>
      </c>
      <c r="G16" s="15">
        <f t="shared" si="2"/>
        <v>458</v>
      </c>
      <c r="H16" s="16">
        <f t="shared" si="3"/>
        <v>0.3727668579335042</v>
      </c>
    </row>
    <row r="17" spans="1:8" ht="12.75">
      <c r="A17" s="13" t="s">
        <v>33</v>
      </c>
      <c r="B17" s="14" t="s">
        <v>34</v>
      </c>
      <c r="C17" s="15">
        <v>1764</v>
      </c>
      <c r="D17" s="16">
        <f t="shared" si="0"/>
        <v>1.5887884137334727</v>
      </c>
      <c r="E17" s="15">
        <v>236</v>
      </c>
      <c r="F17" s="16">
        <f t="shared" si="1"/>
        <v>1.9937484159837797</v>
      </c>
      <c r="G17" s="15">
        <f t="shared" si="2"/>
        <v>2000</v>
      </c>
      <c r="H17" s="16">
        <f t="shared" si="3"/>
        <v>1.627802873072071</v>
      </c>
    </row>
    <row r="18" spans="1:8" ht="12.75">
      <c r="A18" s="13" t="s">
        <v>35</v>
      </c>
      <c r="B18" s="14" t="s">
        <v>36</v>
      </c>
      <c r="C18" s="15">
        <v>166</v>
      </c>
      <c r="D18" s="16">
        <f t="shared" si="0"/>
        <v>0.14951183485246966</v>
      </c>
      <c r="E18" s="15">
        <v>31</v>
      </c>
      <c r="F18" s="16">
        <f t="shared" si="1"/>
        <v>0.2618906817605812</v>
      </c>
      <c r="G18" s="15">
        <f t="shared" si="2"/>
        <v>197</v>
      </c>
      <c r="H18" s="16">
        <f t="shared" si="3"/>
        <v>0.16033858299759898</v>
      </c>
    </row>
    <row r="19" spans="1:8" ht="12.75">
      <c r="A19" s="13" t="s">
        <v>37</v>
      </c>
      <c r="B19" s="14" t="s">
        <v>38</v>
      </c>
      <c r="C19" s="15">
        <v>1901</v>
      </c>
      <c r="D19" s="16">
        <f t="shared" si="0"/>
        <v>1.7121807111719567</v>
      </c>
      <c r="E19" s="15">
        <v>94</v>
      </c>
      <c r="F19" s="16">
        <f t="shared" si="1"/>
        <v>0.7941201317901495</v>
      </c>
      <c r="G19" s="15">
        <f t="shared" si="2"/>
        <v>1995</v>
      </c>
      <c r="H19" s="16">
        <f t="shared" si="3"/>
        <v>1.6237333658893909</v>
      </c>
    </row>
    <row r="20" spans="1:8" ht="12.75">
      <c r="A20" s="13" t="s">
        <v>39</v>
      </c>
      <c r="B20" s="14" t="s">
        <v>40</v>
      </c>
      <c r="C20" s="15">
        <v>543</v>
      </c>
      <c r="D20" s="16">
        <f t="shared" si="0"/>
        <v>0.48906582123428327</v>
      </c>
      <c r="E20" s="15">
        <v>15</v>
      </c>
      <c r="F20" s="16">
        <f t="shared" si="1"/>
        <v>0.1267212976260877</v>
      </c>
      <c r="G20" s="15">
        <f t="shared" si="2"/>
        <v>558</v>
      </c>
      <c r="H20" s="16">
        <f t="shared" si="3"/>
        <v>0.4541570015871078</v>
      </c>
    </row>
    <row r="21" spans="1:8" ht="12.75">
      <c r="A21" s="17" t="s">
        <v>41</v>
      </c>
      <c r="B21" s="18" t="s">
        <v>42</v>
      </c>
      <c r="C21" s="19">
        <v>999</v>
      </c>
      <c r="D21" s="20">
        <f t="shared" si="0"/>
        <v>0.8997730302266095</v>
      </c>
      <c r="E21" s="19">
        <v>53</v>
      </c>
      <c r="F21" s="20">
        <f t="shared" si="1"/>
        <v>0.44774858494550984</v>
      </c>
      <c r="G21" s="19">
        <f t="shared" si="2"/>
        <v>1052</v>
      </c>
      <c r="H21" s="20">
        <f t="shared" si="3"/>
        <v>0.8562243112359094</v>
      </c>
    </row>
    <row r="22" spans="1:8" ht="12.75">
      <c r="A22" s="13" t="s">
        <v>43</v>
      </c>
      <c r="B22" s="14" t="s">
        <v>44</v>
      </c>
      <c r="C22" s="15">
        <v>994</v>
      </c>
      <c r="D22" s="16">
        <f t="shared" si="0"/>
        <v>0.8952696617069568</v>
      </c>
      <c r="E22" s="15">
        <v>70</v>
      </c>
      <c r="F22" s="16">
        <f t="shared" si="1"/>
        <v>0.5913660555884093</v>
      </c>
      <c r="G22" s="15">
        <f t="shared" si="2"/>
        <v>1064</v>
      </c>
      <c r="H22" s="16">
        <f t="shared" si="3"/>
        <v>0.8659911284743418</v>
      </c>
    </row>
    <row r="23" spans="1:8" ht="12.75">
      <c r="A23" s="13" t="s">
        <v>45</v>
      </c>
      <c r="B23" s="14" t="s">
        <v>46</v>
      </c>
      <c r="C23" s="15">
        <v>2805</v>
      </c>
      <c r="D23" s="16">
        <f t="shared" si="0"/>
        <v>2.5263897395251647</v>
      </c>
      <c r="E23" s="15">
        <v>342</v>
      </c>
      <c r="F23" s="16">
        <f t="shared" si="1"/>
        <v>2.889245585874799</v>
      </c>
      <c r="G23" s="15">
        <f t="shared" si="2"/>
        <v>3147</v>
      </c>
      <c r="H23" s="16">
        <f t="shared" si="3"/>
        <v>2.5613478207789036</v>
      </c>
    </row>
    <row r="24" spans="1:8" ht="12.75">
      <c r="A24" s="13" t="s">
        <v>47</v>
      </c>
      <c r="B24" s="14" t="s">
        <v>48</v>
      </c>
      <c r="C24" s="15">
        <v>1608</v>
      </c>
      <c r="D24" s="16">
        <f t="shared" si="0"/>
        <v>1.4482833159203083</v>
      </c>
      <c r="E24" s="15">
        <v>155</v>
      </c>
      <c r="F24" s="16">
        <f t="shared" si="1"/>
        <v>1.3094534088029062</v>
      </c>
      <c r="G24" s="15">
        <f t="shared" si="2"/>
        <v>1763</v>
      </c>
      <c r="H24" s="16">
        <f t="shared" si="3"/>
        <v>1.4349082326130305</v>
      </c>
    </row>
    <row r="25" spans="1:8" ht="12.75">
      <c r="A25" s="13" t="s">
        <v>49</v>
      </c>
      <c r="B25" s="14" t="s">
        <v>50</v>
      </c>
      <c r="C25" s="15">
        <v>5785</v>
      </c>
      <c r="D25" s="16">
        <f t="shared" si="0"/>
        <v>5.210397377238174</v>
      </c>
      <c r="E25" s="15">
        <v>779</v>
      </c>
      <c r="F25" s="16">
        <f t="shared" si="1"/>
        <v>6.581059390048154</v>
      </c>
      <c r="G25" s="15">
        <f t="shared" si="2"/>
        <v>6564</v>
      </c>
      <c r="H25" s="16">
        <f t="shared" si="3"/>
        <v>5.342449029422537</v>
      </c>
    </row>
    <row r="26" spans="1:8" ht="12.75">
      <c r="A26" s="13" t="s">
        <v>51</v>
      </c>
      <c r="B26" s="14" t="s">
        <v>52</v>
      </c>
      <c r="C26" s="15">
        <v>1174</v>
      </c>
      <c r="D26" s="16">
        <f t="shared" si="0"/>
        <v>1.057390928414454</v>
      </c>
      <c r="E26" s="15">
        <v>83</v>
      </c>
      <c r="F26" s="16">
        <f t="shared" si="1"/>
        <v>0.7011911801976852</v>
      </c>
      <c r="G26" s="15">
        <f t="shared" si="2"/>
        <v>1257</v>
      </c>
      <c r="H26" s="16">
        <f t="shared" si="3"/>
        <v>1.0230741057257966</v>
      </c>
    </row>
    <row r="27" spans="1:8" ht="12.75">
      <c r="A27" s="13" t="s">
        <v>53</v>
      </c>
      <c r="B27" s="14" t="s">
        <v>54</v>
      </c>
      <c r="C27" s="15">
        <v>91</v>
      </c>
      <c r="D27" s="16">
        <f t="shared" si="0"/>
        <v>0.08196130705767915</v>
      </c>
      <c r="E27" s="15">
        <v>54</v>
      </c>
      <c r="F27" s="16">
        <f t="shared" si="1"/>
        <v>0.4561966714539157</v>
      </c>
      <c r="G27" s="15">
        <f t="shared" si="2"/>
        <v>145</v>
      </c>
      <c r="H27" s="16">
        <f t="shared" si="3"/>
        <v>0.11801570829772515</v>
      </c>
    </row>
    <row r="28" spans="1:8" ht="12.75">
      <c r="A28" s="13" t="s">
        <v>55</v>
      </c>
      <c r="B28" s="14" t="s">
        <v>56</v>
      </c>
      <c r="C28" s="15">
        <v>212</v>
      </c>
      <c r="D28" s="16">
        <f t="shared" si="0"/>
        <v>0.1909428252332745</v>
      </c>
      <c r="E28" s="15">
        <v>28</v>
      </c>
      <c r="F28" s="16">
        <f t="shared" si="1"/>
        <v>0.23654642223536368</v>
      </c>
      <c r="G28" s="15">
        <f t="shared" si="2"/>
        <v>240</v>
      </c>
      <c r="H28" s="16">
        <f t="shared" si="3"/>
        <v>0.19533634476864853</v>
      </c>
    </row>
    <row r="29" spans="1:8" ht="12.75">
      <c r="A29" s="21" t="s">
        <v>57</v>
      </c>
      <c r="B29" s="14" t="s">
        <v>58</v>
      </c>
      <c r="C29" s="15">
        <v>283</v>
      </c>
      <c r="D29" s="16">
        <f t="shared" si="0"/>
        <v>0.25489065821234286</v>
      </c>
      <c r="E29" s="15">
        <v>15</v>
      </c>
      <c r="F29" s="16">
        <f t="shared" si="1"/>
        <v>0.1267212976260877</v>
      </c>
      <c r="G29" s="15">
        <f t="shared" si="2"/>
        <v>298</v>
      </c>
      <c r="H29" s="16">
        <f t="shared" si="3"/>
        <v>0.24254262808773858</v>
      </c>
    </row>
    <row r="30" spans="1:8" ht="12.75">
      <c r="A30" s="13" t="s">
        <v>59</v>
      </c>
      <c r="B30" s="14" t="s">
        <v>60</v>
      </c>
      <c r="C30" s="15">
        <v>304</v>
      </c>
      <c r="D30" s="16">
        <f t="shared" si="0"/>
        <v>0.27380480599488416</v>
      </c>
      <c r="E30" s="15">
        <v>23</v>
      </c>
      <c r="F30" s="16">
        <f t="shared" si="1"/>
        <v>0.19430598969333446</v>
      </c>
      <c r="G30" s="15">
        <f t="shared" si="2"/>
        <v>327</v>
      </c>
      <c r="H30" s="16">
        <f t="shared" si="3"/>
        <v>0.2661457697472836</v>
      </c>
    </row>
    <row r="31" spans="1:8" ht="12.75">
      <c r="A31" s="17" t="s">
        <v>61</v>
      </c>
      <c r="B31" s="18" t="s">
        <v>62</v>
      </c>
      <c r="C31" s="19">
        <v>3490</v>
      </c>
      <c r="D31" s="20">
        <f t="shared" si="0"/>
        <v>3.1433512267175847</v>
      </c>
      <c r="E31" s="19">
        <v>324</v>
      </c>
      <c r="F31" s="20">
        <f t="shared" si="1"/>
        <v>2.737180028723494</v>
      </c>
      <c r="G31" s="19">
        <f t="shared" si="2"/>
        <v>3814</v>
      </c>
      <c r="H31" s="20">
        <f t="shared" si="3"/>
        <v>3.1042200789484395</v>
      </c>
    </row>
    <row r="32" spans="1:8" ht="12.75">
      <c r="A32" s="13" t="s">
        <v>63</v>
      </c>
      <c r="B32" s="14" t="s">
        <v>64</v>
      </c>
      <c r="C32" s="15">
        <v>862</v>
      </c>
      <c r="D32" s="16">
        <f t="shared" si="0"/>
        <v>0.7763807327881255</v>
      </c>
      <c r="E32" s="15">
        <v>79</v>
      </c>
      <c r="F32" s="16">
        <f t="shared" si="1"/>
        <v>0.6673988341640619</v>
      </c>
      <c r="G32" s="15">
        <f t="shared" si="2"/>
        <v>941</v>
      </c>
      <c r="H32" s="16">
        <f t="shared" si="3"/>
        <v>0.7658812517804094</v>
      </c>
    </row>
    <row r="33" spans="1:8" ht="12.75">
      <c r="A33" s="13" t="s">
        <v>65</v>
      </c>
      <c r="B33" s="14" t="s">
        <v>66</v>
      </c>
      <c r="C33" s="15">
        <v>10757</v>
      </c>
      <c r="D33" s="16">
        <f t="shared" si="0"/>
        <v>9.68854703318082</v>
      </c>
      <c r="E33" s="15">
        <v>842</v>
      </c>
      <c r="F33" s="16">
        <f t="shared" si="1"/>
        <v>7.113288840077723</v>
      </c>
      <c r="G33" s="15">
        <f t="shared" si="2"/>
        <v>11599</v>
      </c>
      <c r="H33" s="16">
        <f t="shared" si="3"/>
        <v>9.440442762381476</v>
      </c>
    </row>
    <row r="34" spans="1:8" ht="12.75">
      <c r="A34" s="13" t="s">
        <v>67</v>
      </c>
      <c r="B34" s="14" t="s">
        <v>68</v>
      </c>
      <c r="C34" s="15">
        <v>7395</v>
      </c>
      <c r="D34" s="16">
        <f t="shared" si="0"/>
        <v>6.660482040566343</v>
      </c>
      <c r="E34" s="15">
        <v>1021</v>
      </c>
      <c r="F34" s="16">
        <f t="shared" si="1"/>
        <v>8.625496325082368</v>
      </c>
      <c r="G34" s="15">
        <f t="shared" si="2"/>
        <v>8416</v>
      </c>
      <c r="H34" s="16">
        <f t="shared" si="3"/>
        <v>6.849794489887275</v>
      </c>
    </row>
    <row r="35" spans="1:8" ht="12.75">
      <c r="A35" s="13" t="s">
        <v>69</v>
      </c>
      <c r="B35" s="14" t="s">
        <v>70</v>
      </c>
      <c r="C35" s="15">
        <v>1441</v>
      </c>
      <c r="D35" s="16">
        <f t="shared" si="0"/>
        <v>1.2978708073639083</v>
      </c>
      <c r="E35" s="15">
        <v>20</v>
      </c>
      <c r="F35" s="16">
        <f t="shared" si="1"/>
        <v>0.1689617301681169</v>
      </c>
      <c r="G35" s="15">
        <f t="shared" si="2"/>
        <v>1461</v>
      </c>
      <c r="H35" s="16">
        <f t="shared" si="3"/>
        <v>1.1891099987791478</v>
      </c>
    </row>
    <row r="36" spans="1:8" ht="12.75">
      <c r="A36" s="13" t="s">
        <v>71</v>
      </c>
      <c r="B36" s="14" t="s">
        <v>72</v>
      </c>
      <c r="C36" s="15">
        <v>878</v>
      </c>
      <c r="D36" s="16">
        <f aca="true" t="shared" si="4" ref="D36:D67">IF(C36&lt;&gt;".",IF(C$55&gt;0,100*C36/C$55,"."),".")</f>
        <v>0.7907915120510142</v>
      </c>
      <c r="E36" s="15">
        <v>178</v>
      </c>
      <c r="F36" s="16">
        <f aca="true" t="shared" si="5" ref="F36:F67">IF(E36&lt;&gt;".",IF(E$55&gt;0,100*E36/E$55,"."),".")</f>
        <v>1.5037593984962405</v>
      </c>
      <c r="G36" s="15">
        <f aca="true" t="shared" si="6" ref="G36:G55">SUM(C36,E36)</f>
        <v>1056</v>
      </c>
      <c r="H36" s="16">
        <f aca="true" t="shared" si="7" ref="H36:H67">IF(G$55&gt;0,100*G36/G$55,".")</f>
        <v>0.8594799169820535</v>
      </c>
    </row>
    <row r="37" spans="1:8" ht="12.75">
      <c r="A37" s="13" t="s">
        <v>73</v>
      </c>
      <c r="B37" s="14" t="s">
        <v>74</v>
      </c>
      <c r="C37" s="15">
        <v>1648</v>
      </c>
      <c r="D37" s="16">
        <f t="shared" si="4"/>
        <v>1.48431026407753</v>
      </c>
      <c r="E37" s="15">
        <v>21</v>
      </c>
      <c r="F37" s="16">
        <f t="shared" si="5"/>
        <v>0.17740981667652278</v>
      </c>
      <c r="G37" s="15">
        <f t="shared" si="6"/>
        <v>1669</v>
      </c>
      <c r="H37" s="16">
        <f t="shared" si="7"/>
        <v>1.3584014975786431</v>
      </c>
    </row>
    <row r="38" spans="1:8" ht="12.75">
      <c r="A38" s="13" t="s">
        <v>75</v>
      </c>
      <c r="B38" s="14" t="s">
        <v>76</v>
      </c>
      <c r="C38" s="15">
        <v>1684</v>
      </c>
      <c r="D38" s="16">
        <f t="shared" si="4"/>
        <v>1.5167345174190294</v>
      </c>
      <c r="E38" s="15">
        <v>3</v>
      </c>
      <c r="F38" s="16">
        <f t="shared" si="5"/>
        <v>0.025344259525217537</v>
      </c>
      <c r="G38" s="15">
        <f t="shared" si="6"/>
        <v>1687</v>
      </c>
      <c r="H38" s="16">
        <f t="shared" si="7"/>
        <v>1.3730517234362918</v>
      </c>
    </row>
    <row r="39" spans="1:8" ht="12.75">
      <c r="A39" s="13" t="s">
        <v>77</v>
      </c>
      <c r="B39" s="14" t="s">
        <v>78</v>
      </c>
      <c r="C39" s="15">
        <v>663</v>
      </c>
      <c r="D39" s="16">
        <f t="shared" si="4"/>
        <v>0.5971466657059481</v>
      </c>
      <c r="E39" s="15">
        <v>48</v>
      </c>
      <c r="F39" s="16">
        <f t="shared" si="5"/>
        <v>0.4055081524034806</v>
      </c>
      <c r="G39" s="15">
        <f t="shared" si="6"/>
        <v>711</v>
      </c>
      <c r="H39" s="16">
        <f t="shared" si="7"/>
        <v>0.5786839213771212</v>
      </c>
    </row>
    <row r="40" spans="1:8" ht="12.75">
      <c r="A40" s="13" t="s">
        <v>79</v>
      </c>
      <c r="B40" s="14" t="s">
        <v>80</v>
      </c>
      <c r="C40" s="15">
        <v>199</v>
      </c>
      <c r="D40" s="16">
        <f t="shared" si="4"/>
        <v>0.17923406708217746</v>
      </c>
      <c r="E40" s="15">
        <v>5</v>
      </c>
      <c r="F40" s="16">
        <f t="shared" si="5"/>
        <v>0.04224043254202923</v>
      </c>
      <c r="G40" s="15">
        <f t="shared" si="6"/>
        <v>204</v>
      </c>
      <c r="H40" s="16">
        <f t="shared" si="7"/>
        <v>0.16603589305335123</v>
      </c>
    </row>
    <row r="41" spans="1:8" ht="12.75">
      <c r="A41" s="17" t="s">
        <v>81</v>
      </c>
      <c r="B41" s="18" t="s">
        <v>82</v>
      </c>
      <c r="C41" s="19">
        <v>3877</v>
      </c>
      <c r="D41" s="20">
        <f t="shared" si="4"/>
        <v>3.4919119501387037</v>
      </c>
      <c r="E41" s="19">
        <v>242</v>
      </c>
      <c r="F41" s="20">
        <f t="shared" si="5"/>
        <v>2.0444369350342146</v>
      </c>
      <c r="G41" s="19">
        <f t="shared" si="6"/>
        <v>4119</v>
      </c>
      <c r="H41" s="20">
        <f t="shared" si="7"/>
        <v>3.3524600170919303</v>
      </c>
    </row>
    <row r="42" spans="1:8" ht="12.75">
      <c r="A42" s="13" t="s">
        <v>83</v>
      </c>
      <c r="B42" s="14" t="s">
        <v>84</v>
      </c>
      <c r="C42" s="15">
        <v>4</v>
      </c>
      <c r="D42" s="16">
        <f t="shared" si="4"/>
        <v>0.00360269481572216</v>
      </c>
      <c r="E42" s="15">
        <v>0</v>
      </c>
      <c r="F42" s="16">
        <f t="shared" si="5"/>
        <v>0</v>
      </c>
      <c r="G42" s="15">
        <f t="shared" si="6"/>
        <v>4</v>
      </c>
      <c r="H42" s="16">
        <f t="shared" si="7"/>
        <v>0.003255605746144142</v>
      </c>
    </row>
    <row r="43" spans="1:8" ht="12.75">
      <c r="A43" s="13" t="s">
        <v>85</v>
      </c>
      <c r="B43" s="14" t="s">
        <v>86</v>
      </c>
      <c r="C43" s="15">
        <v>89</v>
      </c>
      <c r="D43" s="16">
        <f t="shared" si="4"/>
        <v>0.08015995964981806</v>
      </c>
      <c r="E43" s="15">
        <v>12</v>
      </c>
      <c r="F43" s="16">
        <f t="shared" si="5"/>
        <v>0.10137703810087015</v>
      </c>
      <c r="G43" s="15">
        <f t="shared" si="6"/>
        <v>101</v>
      </c>
      <c r="H43" s="16">
        <f t="shared" si="7"/>
        <v>0.08220404509013958</v>
      </c>
    </row>
    <row r="44" spans="1:8" ht="12.75">
      <c r="A44" s="13" t="s">
        <v>87</v>
      </c>
      <c r="B44" s="14" t="s">
        <v>88</v>
      </c>
      <c r="C44" s="15">
        <v>353</v>
      </c>
      <c r="D44" s="16">
        <f t="shared" si="4"/>
        <v>0.3179378174874806</v>
      </c>
      <c r="E44" s="15">
        <v>0</v>
      </c>
      <c r="F44" s="16">
        <f t="shared" si="5"/>
        <v>0</v>
      </c>
      <c r="G44" s="15">
        <f t="shared" si="6"/>
        <v>353</v>
      </c>
      <c r="H44" s="16">
        <f t="shared" si="7"/>
        <v>0.2873072070972205</v>
      </c>
    </row>
    <row r="45" spans="1:8" ht="13.5">
      <c r="A45" s="13" t="s">
        <v>89</v>
      </c>
      <c r="B45" s="14" t="s">
        <v>110</v>
      </c>
      <c r="C45" s="15">
        <v>195</v>
      </c>
      <c r="D45" s="16">
        <f t="shared" si="4"/>
        <v>0.1756313722664553</v>
      </c>
      <c r="E45" s="15">
        <v>2</v>
      </c>
      <c r="F45" s="16">
        <f t="shared" si="5"/>
        <v>0.01689617301681169</v>
      </c>
      <c r="G45" s="15">
        <f t="shared" si="6"/>
        <v>197</v>
      </c>
      <c r="H45" s="16">
        <f t="shared" si="7"/>
        <v>0.16033858299759898</v>
      </c>
    </row>
    <row r="46" spans="1:8" ht="12.75">
      <c r="A46" s="13" t="s">
        <v>90</v>
      </c>
      <c r="B46" s="14" t="s">
        <v>91</v>
      </c>
      <c r="C46" s="15">
        <v>2267</v>
      </c>
      <c r="D46" s="16">
        <f t="shared" si="4"/>
        <v>2.0418272868105345</v>
      </c>
      <c r="E46" s="15">
        <v>28</v>
      </c>
      <c r="F46" s="16">
        <f t="shared" si="5"/>
        <v>0.23654642223536368</v>
      </c>
      <c r="G46" s="15">
        <f t="shared" si="6"/>
        <v>2295</v>
      </c>
      <c r="H46" s="16">
        <f t="shared" si="7"/>
        <v>1.8679037968502015</v>
      </c>
    </row>
    <row r="47" spans="1:8" ht="12.75">
      <c r="A47" s="13" t="s">
        <v>92</v>
      </c>
      <c r="B47" s="14" t="s">
        <v>93</v>
      </c>
      <c r="C47" s="15">
        <v>374</v>
      </c>
      <c r="D47" s="16">
        <f t="shared" si="4"/>
        <v>0.336851965270022</v>
      </c>
      <c r="E47" s="15">
        <v>25</v>
      </c>
      <c r="F47" s="16">
        <f t="shared" si="5"/>
        <v>0.21120216271014616</v>
      </c>
      <c r="G47" s="15">
        <f t="shared" si="6"/>
        <v>399</v>
      </c>
      <c r="H47" s="16">
        <f t="shared" si="7"/>
        <v>0.32474667317787814</v>
      </c>
    </row>
    <row r="48" spans="1:8" ht="12.75">
      <c r="A48" s="13" t="s">
        <v>94</v>
      </c>
      <c r="B48" s="14" t="s">
        <v>95</v>
      </c>
      <c r="C48" s="15">
        <v>731</v>
      </c>
      <c r="D48" s="16">
        <f t="shared" si="4"/>
        <v>0.6583924775732247</v>
      </c>
      <c r="E48" s="15">
        <v>75</v>
      </c>
      <c r="F48" s="16">
        <f t="shared" si="5"/>
        <v>0.6336064881304384</v>
      </c>
      <c r="G48" s="15">
        <f t="shared" si="6"/>
        <v>806</v>
      </c>
      <c r="H48" s="16">
        <f t="shared" si="7"/>
        <v>0.6560045578480446</v>
      </c>
    </row>
    <row r="49" spans="1:8" ht="12.75">
      <c r="A49" s="13" t="s">
        <v>96</v>
      </c>
      <c r="B49" s="14" t="s">
        <v>97</v>
      </c>
      <c r="C49" s="15">
        <v>301</v>
      </c>
      <c r="D49" s="16">
        <f t="shared" si="4"/>
        <v>0.27110278488309253</v>
      </c>
      <c r="E49" s="15">
        <v>12</v>
      </c>
      <c r="F49" s="16">
        <f t="shared" si="5"/>
        <v>0.10137703810087015</v>
      </c>
      <c r="G49" s="15">
        <f t="shared" si="6"/>
        <v>313</v>
      </c>
      <c r="H49" s="16">
        <f t="shared" si="7"/>
        <v>0.2547511496357791</v>
      </c>
    </row>
    <row r="50" spans="1:8" ht="12.75">
      <c r="A50" s="13" t="s">
        <v>98</v>
      </c>
      <c r="B50" s="14" t="s">
        <v>99</v>
      </c>
      <c r="C50" s="15">
        <v>5212</v>
      </c>
      <c r="D50" s="16">
        <f t="shared" si="4"/>
        <v>4.694311344885975</v>
      </c>
      <c r="E50" s="15">
        <v>686</v>
      </c>
      <c r="F50" s="16">
        <f t="shared" si="5"/>
        <v>5.795387344766411</v>
      </c>
      <c r="G50" s="15">
        <f t="shared" si="6"/>
        <v>5898</v>
      </c>
      <c r="H50" s="16">
        <f t="shared" si="7"/>
        <v>4.800390672689537</v>
      </c>
    </row>
    <row r="51" spans="1:8" ht="12.75">
      <c r="A51" s="13" t="s">
        <v>100</v>
      </c>
      <c r="B51" s="14" t="s">
        <v>101</v>
      </c>
      <c r="C51" s="15">
        <v>7569</v>
      </c>
      <c r="D51" s="16">
        <f t="shared" si="4"/>
        <v>6.817199265050258</v>
      </c>
      <c r="E51" s="15">
        <v>1298</v>
      </c>
      <c r="F51" s="16">
        <f t="shared" si="5"/>
        <v>10.965616287910787</v>
      </c>
      <c r="G51" s="15">
        <f t="shared" si="6"/>
        <v>8867</v>
      </c>
      <c r="H51" s="16">
        <f t="shared" si="7"/>
        <v>7.216864037765027</v>
      </c>
    </row>
    <row r="52" spans="1:8" ht="12.75">
      <c r="A52" s="13" t="s">
        <v>102</v>
      </c>
      <c r="B52" s="14" t="s">
        <v>103</v>
      </c>
      <c r="C52" s="15">
        <v>6458</v>
      </c>
      <c r="D52" s="16">
        <f t="shared" si="4"/>
        <v>5.8165507799834275</v>
      </c>
      <c r="E52" s="15">
        <v>168</v>
      </c>
      <c r="F52" s="16">
        <f t="shared" si="5"/>
        <v>1.4192785334121822</v>
      </c>
      <c r="G52" s="15">
        <f t="shared" si="6"/>
        <v>6626</v>
      </c>
      <c r="H52" s="16">
        <f t="shared" si="7"/>
        <v>5.392910918487771</v>
      </c>
    </row>
    <row r="53" spans="1:8" ht="12.75">
      <c r="A53" s="13" t="s">
        <v>104</v>
      </c>
      <c r="B53" s="14" t="s">
        <v>105</v>
      </c>
      <c r="C53" s="15">
        <v>2038</v>
      </c>
      <c r="D53" s="16">
        <f t="shared" si="4"/>
        <v>1.8355730086104407</v>
      </c>
      <c r="E53" s="15">
        <v>335</v>
      </c>
      <c r="F53" s="16">
        <f t="shared" si="5"/>
        <v>2.8301089803159583</v>
      </c>
      <c r="G53" s="15">
        <f t="shared" si="6"/>
        <v>2373</v>
      </c>
      <c r="H53" s="16">
        <f t="shared" si="7"/>
        <v>1.9313881089000122</v>
      </c>
    </row>
    <row r="54" spans="1:8" s="24" customFormat="1" ht="12.75">
      <c r="A54" s="22" t="s">
        <v>106</v>
      </c>
      <c r="B54" s="23" t="s">
        <v>107</v>
      </c>
      <c r="C54" s="19">
        <v>1224</v>
      </c>
      <c r="D54" s="20">
        <f t="shared" si="4"/>
        <v>1.102424613610981</v>
      </c>
      <c r="E54" s="19">
        <v>191</v>
      </c>
      <c r="F54" s="20">
        <f t="shared" si="5"/>
        <v>1.6135845231055166</v>
      </c>
      <c r="G54" s="19">
        <f t="shared" si="6"/>
        <v>1415</v>
      </c>
      <c r="H54" s="20">
        <f t="shared" si="7"/>
        <v>1.1516705326984902</v>
      </c>
    </row>
    <row r="55" spans="1:8" s="29" customFormat="1" ht="12.75">
      <c r="A55" s="25"/>
      <c r="B55" s="26" t="s">
        <v>4</v>
      </c>
      <c r="C55" s="27">
        <f>SUM(C4:C54)</f>
        <v>111028</v>
      </c>
      <c r="D55" s="28">
        <f t="shared" si="4"/>
        <v>100</v>
      </c>
      <c r="E55" s="27">
        <f>SUM(E4:E54)</f>
        <v>11837</v>
      </c>
      <c r="F55" s="28">
        <f t="shared" si="5"/>
        <v>100</v>
      </c>
      <c r="G55" s="27">
        <f t="shared" si="6"/>
        <v>122865</v>
      </c>
      <c r="H55" s="28">
        <f t="shared" si="7"/>
        <v>100</v>
      </c>
    </row>
    <row r="56" spans="1:9" s="37" customFormat="1" ht="12.75">
      <c r="A56" s="30"/>
      <c r="B56" s="31"/>
      <c r="C56" s="32"/>
      <c r="D56" s="33"/>
      <c r="E56" s="32"/>
      <c r="F56" s="33"/>
      <c r="G56" s="34"/>
      <c r="H56" s="35"/>
      <c r="I56" s="36"/>
    </row>
    <row r="57" spans="1:5" ht="13.5" customHeight="1">
      <c r="A57" s="38" t="s">
        <v>108</v>
      </c>
      <c r="B57" s="39"/>
      <c r="C57" s="39"/>
      <c r="D57" s="39"/>
      <c r="E57" s="39"/>
    </row>
    <row r="58" ht="12.75">
      <c r="A58" s="42" t="s">
        <v>109</v>
      </c>
    </row>
    <row r="59" spans="1:8" ht="12.75">
      <c r="A59" s="44" t="s">
        <v>112</v>
      </c>
      <c r="B59" s="44"/>
      <c r="C59" s="44"/>
      <c r="D59" s="44"/>
      <c r="E59" s="44"/>
      <c r="F59" s="44"/>
      <c r="G59" s="44"/>
      <c r="H59" s="44"/>
    </row>
    <row r="60" ht="12.75">
      <c r="A60" s="45"/>
    </row>
  </sheetData>
  <mergeCells count="8">
    <mergeCell ref="A59:H59"/>
    <mergeCell ref="B1:H1"/>
    <mergeCell ref="A2:A3"/>
    <mergeCell ref="B2:B3"/>
    <mergeCell ref="C2:D2"/>
    <mergeCell ref="A57:E57"/>
    <mergeCell ref="E2:F2"/>
    <mergeCell ref="G2:H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Dezember 2003&amp;Rneue Bundesländer und Berlin</oddHeader>
    <oddFooter>&amp;R&amp;10Tabelle 11</oddFooter>
  </headerFooter>
  <legacyDrawing r:id="rId2"/>
  <oleObjects>
    <oleObject progId="Word.Document.8" shapeId="19831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2003-12-11T19:20:19Z</dcterms:created>
  <dcterms:modified xsi:type="dcterms:W3CDTF">2003-12-11T19:20:28Z</dcterms:modified>
  <cp:category/>
  <cp:version/>
  <cp:contentType/>
  <cp:contentStatus/>
</cp:coreProperties>
</file>