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85" activeTab="3"/>
  </bookViews>
  <sheets>
    <sheet name="Neubrandenburg" sheetId="1" r:id="rId1"/>
    <sheet name="Rostock" sheetId="2" r:id="rId2"/>
    <sheet name="Schwerin" sheetId="3" r:id="rId3"/>
    <sheet name="Stralsund" sheetId="4" r:id="rId4"/>
  </sheets>
  <definedNames>
    <definedName name="_xlnm.Print_Area" localSheetId="0">'Neubrandenburg'!$A$2:$Q$16</definedName>
    <definedName name="_xlnm.Print_Area" localSheetId="1">'Rostock'!$A$2:$Q$16</definedName>
    <definedName name="_xlnm.Print_Area" localSheetId="2">'Schwerin'!$A$2:$Q$16</definedName>
    <definedName name="_xlnm.Print_Area" localSheetId="3">'Stralsund'!$A$2:$Q$16</definedName>
  </definedNames>
  <calcPr fullCalcOnLoad="1"/>
</workbook>
</file>

<file path=xl/sharedStrings.xml><?xml version="1.0" encoding="utf-8"?>
<sst xmlns="http://schemas.openxmlformats.org/spreadsheetml/2006/main" count="120" uniqueCount="22">
  <si>
    <t>Ausbildungsbereich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</si>
  <si>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</si>
  <si>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</si>
  <si>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</si>
  <si>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</si>
  <si>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</si>
  <si>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</si>
  <si>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</si>
  <si>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</si>
  <si>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</si>
  <si>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</si>
  <si>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</si>
  <si>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</si>
  <si>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</si>
  <si>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</si>
  <si>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</si>
  <si>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</si>
  <si>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2002 bis zum 30. September 2003, unterteilt nach Ausbildungsbereichen und Geschlecht
 in Neubrandenburg</t>
  </si>
  <si>
    <t>Quelle: Bundesinstitut für Berufsbildung (BIBB), Erhebung zum 30. September 2003</t>
  </si>
  <si>
    <t>Neu abgeschlossene Ausbildungsverträge vom 01. Oktober 2002 bis zum 30. September 2003, unterteilt nach Ausbildungsbereichen und Geschlecht
 in Rostock</t>
  </si>
  <si>
    <t>Neu abgeschlossene Ausbildungsverträge vom 01. Oktober 2002 bis zum 30. September 2003, unterteilt nach Ausbildungsbereichen und Geschlecht
 in Schwerin</t>
  </si>
  <si>
    <t>Neu abgeschlossene Ausbildungsverträge vom 01. Oktober 2002 bis zum 30. September 2003, unterteilt nach Ausbildungsbereichen und Geschlecht
 in Stralsund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</si>
</sst>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64" fontId="0" fillId="0" borderId="8" xfId="0" applyNumberFormat="1" applyFill="1" applyBorder="1" applyAlignment="1">
      <alignment horizontal="center" vertical="center" shrinkToFit="1"/>
    </xf>
    <xf numFmtId="164" fontId="0" fillId="2" borderId="8" xfId="0" applyNumberFormat="1" applyFill="1" applyBorder="1" applyAlignment="1">
      <alignment horizontal="center" vertical="center" shrinkToFit="1"/>
    </xf>
    <xf numFmtId="164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64" fontId="0" fillId="0" borderId="9" xfId="0" applyNumberFormat="1" applyFill="1" applyBorder="1" applyAlignment="1">
      <alignment horizontal="center" vertical="center" shrinkToFit="1"/>
    </xf>
    <xf numFmtId="164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64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64" fontId="2" fillId="0" borderId="10" xfId="0" applyNumberFormat="1" applyFont="1" applyFill="1" applyBorder="1" applyAlignment="1">
      <alignment horizontal="right" shrinkToFit="1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64" fontId="2" fillId="0" borderId="9" xfId="0" applyNumberFormat="1" applyFont="1" applyFill="1" applyBorder="1" applyAlignment="1">
      <alignment horizontal="right" shrinkToFit="1"/>
    </xf>
    <xf numFmtId="164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 shrinkToFit="1"/>
    </xf>
    <xf numFmtId="164" fontId="3" fillId="0" borderId="9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64" fontId="3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64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64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1219</v>
      </c>
      <c r="D5" s="24">
        <f aca="true" t="shared" si="0" ref="D5:D12">IF(C5+E5&lt;&gt;0,100*(C5/(C5+E5)),".")</f>
        <v>54.83580746738641</v>
      </c>
      <c r="E5" s="23">
        <v>1004</v>
      </c>
      <c r="F5" s="24">
        <f aca="true" t="shared" si="1" ref="F5:F12">IF(E5+C5&lt;&gt;0,100*(E5/(E5+C5)),".")</f>
        <v>45.16419253261358</v>
      </c>
      <c r="G5" s="25">
        <f aca="true" t="shared" si="2" ref="G5:G12">E5+C5</f>
        <v>2223</v>
      </c>
      <c r="H5" s="23">
        <v>126</v>
      </c>
      <c r="I5" s="24">
        <f aca="true" t="shared" si="3" ref="I5:I12">IF(H5+J5&lt;&gt;0,100*(H5/(H5+J5)),".")</f>
        <v>60.86956521739131</v>
      </c>
      <c r="J5" s="23">
        <v>81</v>
      </c>
      <c r="K5" s="24">
        <f aca="true" t="shared" si="4" ref="K5:K12">IF(J5+H5&lt;&gt;0,100*(J5/(J5+H5)),".")</f>
        <v>39.130434782608695</v>
      </c>
      <c r="L5" s="25">
        <f aca="true" t="shared" si="5" ref="L5:L12">J5+H5</f>
        <v>207</v>
      </c>
      <c r="M5" s="23">
        <v>1345</v>
      </c>
      <c r="N5" s="24">
        <f aca="true" t="shared" si="6" ref="N5:N12">IF(M5+O5&lt;&gt;0,100*(M5/(M5+O5)),".")</f>
        <v>55.349794238683124</v>
      </c>
      <c r="O5" s="23">
        <v>1085</v>
      </c>
      <c r="P5" s="26">
        <f aca="true" t="shared" si="7" ref="P5:P12">IF(O5+M5&lt;&gt;0,100*(O5/(O5+M5)),".")</f>
        <v>44.650205761316876</v>
      </c>
      <c r="Q5" s="25">
        <f aca="true" t="shared" si="8" ref="Q5:Q12">O5+M5</f>
        <v>2430</v>
      </c>
    </row>
    <row r="6" spans="1:17" ht="15" customHeight="1">
      <c r="A6" s="21"/>
      <c r="B6" s="22" t="s">
        <v>9</v>
      </c>
      <c r="C6" s="23">
        <v>807</v>
      </c>
      <c r="D6" s="24">
        <f t="shared" si="0"/>
        <v>79.82195845697329</v>
      </c>
      <c r="E6" s="23">
        <v>204</v>
      </c>
      <c r="F6" s="24">
        <f t="shared" si="1"/>
        <v>20.178041543026705</v>
      </c>
      <c r="G6" s="25">
        <f t="shared" si="2"/>
        <v>1011</v>
      </c>
      <c r="H6" s="23">
        <v>154</v>
      </c>
      <c r="I6" s="24">
        <f t="shared" si="3"/>
        <v>80.6282722513089</v>
      </c>
      <c r="J6" s="23">
        <v>37</v>
      </c>
      <c r="K6" s="24">
        <f t="shared" si="4"/>
        <v>19.3717277486911</v>
      </c>
      <c r="L6" s="25">
        <f t="shared" si="5"/>
        <v>191</v>
      </c>
      <c r="M6" s="23">
        <v>961</v>
      </c>
      <c r="N6" s="24">
        <f t="shared" si="6"/>
        <v>79.95008319467554</v>
      </c>
      <c r="O6" s="23">
        <v>241</v>
      </c>
      <c r="P6" s="26">
        <f t="shared" si="7"/>
        <v>20.049916805324457</v>
      </c>
      <c r="Q6" s="25">
        <f t="shared" si="8"/>
        <v>1202</v>
      </c>
    </row>
    <row r="7" spans="1:17" ht="15" customHeight="1">
      <c r="A7" s="21"/>
      <c r="B7" s="22" t="s">
        <v>10</v>
      </c>
      <c r="C7" s="23">
        <v>49</v>
      </c>
      <c r="D7" s="24">
        <f t="shared" si="0"/>
        <v>53.2608695652174</v>
      </c>
      <c r="E7" s="23">
        <v>43</v>
      </c>
      <c r="F7" s="24">
        <f t="shared" si="1"/>
        <v>46.73913043478261</v>
      </c>
      <c r="G7" s="25">
        <f t="shared" si="2"/>
        <v>92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49</v>
      </c>
      <c r="N7" s="24">
        <f t="shared" si="6"/>
        <v>53.2608695652174</v>
      </c>
      <c r="O7" s="23">
        <v>43</v>
      </c>
      <c r="P7" s="26">
        <f t="shared" si="7"/>
        <v>46.73913043478261</v>
      </c>
      <c r="Q7" s="25">
        <f t="shared" si="8"/>
        <v>92</v>
      </c>
    </row>
    <row r="8" spans="1:17" ht="15" customHeight="1">
      <c r="A8" s="21"/>
      <c r="B8" s="22" t="s">
        <v>11</v>
      </c>
      <c r="C8" s="23">
        <v>146</v>
      </c>
      <c r="D8" s="24">
        <f t="shared" si="0"/>
        <v>82.48587570621469</v>
      </c>
      <c r="E8" s="23">
        <v>31</v>
      </c>
      <c r="F8" s="24">
        <f t="shared" si="1"/>
        <v>17.51412429378531</v>
      </c>
      <c r="G8" s="25">
        <f t="shared" si="2"/>
        <v>177</v>
      </c>
      <c r="H8" s="23">
        <v>13</v>
      </c>
      <c r="I8" s="24">
        <f t="shared" si="3"/>
        <v>76.47058823529412</v>
      </c>
      <c r="J8" s="23">
        <v>4</v>
      </c>
      <c r="K8" s="24">
        <f t="shared" si="4"/>
        <v>23.52941176470588</v>
      </c>
      <c r="L8" s="25">
        <f t="shared" si="5"/>
        <v>17</v>
      </c>
      <c r="M8" s="23">
        <v>159</v>
      </c>
      <c r="N8" s="24">
        <f t="shared" si="6"/>
        <v>81.95876288659794</v>
      </c>
      <c r="O8" s="23">
        <v>35</v>
      </c>
      <c r="P8" s="26">
        <f t="shared" si="7"/>
        <v>18.04123711340206</v>
      </c>
      <c r="Q8" s="25">
        <f t="shared" si="8"/>
        <v>194</v>
      </c>
    </row>
    <row r="9" spans="1:17" ht="15" customHeight="1">
      <c r="A9" s="21"/>
      <c r="B9" s="22" t="s">
        <v>12</v>
      </c>
      <c r="C9" s="23">
        <v>8</v>
      </c>
      <c r="D9" s="24">
        <f t="shared" si="0"/>
        <v>7.547169811320755</v>
      </c>
      <c r="E9" s="23">
        <v>98</v>
      </c>
      <c r="F9" s="24">
        <f t="shared" si="1"/>
        <v>92.45283018867924</v>
      </c>
      <c r="G9" s="25">
        <f t="shared" si="2"/>
        <v>106</v>
      </c>
      <c r="H9" s="23">
        <v>0</v>
      </c>
      <c r="I9" s="24">
        <f t="shared" si="3"/>
        <v>0</v>
      </c>
      <c r="J9" s="23">
        <v>1</v>
      </c>
      <c r="K9" s="24">
        <f t="shared" si="4"/>
        <v>100</v>
      </c>
      <c r="L9" s="25">
        <f t="shared" si="5"/>
        <v>1</v>
      </c>
      <c r="M9" s="23">
        <v>8</v>
      </c>
      <c r="N9" s="24">
        <f t="shared" si="6"/>
        <v>7.476635514018691</v>
      </c>
      <c r="O9" s="23">
        <v>99</v>
      </c>
      <c r="P9" s="26">
        <f t="shared" si="7"/>
        <v>92.5233644859813</v>
      </c>
      <c r="Q9" s="25">
        <f t="shared" si="8"/>
        <v>107</v>
      </c>
    </row>
    <row r="10" spans="1:17" ht="15" customHeight="1">
      <c r="A10" s="21"/>
      <c r="B10" s="22" t="s">
        <v>13</v>
      </c>
      <c r="C10" s="23">
        <v>16</v>
      </c>
      <c r="D10" s="24">
        <f t="shared" si="0"/>
        <v>15.384615384615385</v>
      </c>
      <c r="E10" s="23">
        <v>88</v>
      </c>
      <c r="F10" s="24">
        <f t="shared" si="1"/>
        <v>84.61538461538461</v>
      </c>
      <c r="G10" s="25">
        <f t="shared" si="2"/>
        <v>104</v>
      </c>
      <c r="H10" s="23">
        <v>2</v>
      </c>
      <c r="I10" s="24">
        <f t="shared" si="3"/>
        <v>100</v>
      </c>
      <c r="J10" s="23">
        <v>0</v>
      </c>
      <c r="K10" s="24">
        <f t="shared" si="4"/>
        <v>0</v>
      </c>
      <c r="L10" s="25">
        <f t="shared" si="5"/>
        <v>2</v>
      </c>
      <c r="M10" s="23">
        <v>18</v>
      </c>
      <c r="N10" s="24">
        <f t="shared" si="6"/>
        <v>16.9811320754717</v>
      </c>
      <c r="O10" s="23">
        <v>88</v>
      </c>
      <c r="P10" s="26">
        <f t="shared" si="7"/>
        <v>83.01886792452831</v>
      </c>
      <c r="Q10" s="25">
        <f t="shared" si="8"/>
        <v>106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2245</v>
      </c>
      <c r="D12" s="34">
        <f t="shared" si="0"/>
        <v>60.46323727444115</v>
      </c>
      <c r="E12" s="33">
        <f>SUM(E5:E11)</f>
        <v>1468</v>
      </c>
      <c r="F12" s="34">
        <f t="shared" si="1"/>
        <v>39.53676272555885</v>
      </c>
      <c r="G12" s="35">
        <f t="shared" si="2"/>
        <v>3713</v>
      </c>
      <c r="H12" s="33">
        <f>SUM(H5:H11)</f>
        <v>295</v>
      </c>
      <c r="I12" s="34">
        <f t="shared" si="3"/>
        <v>70.57416267942584</v>
      </c>
      <c r="J12" s="33">
        <f>SUM(J5:J11)</f>
        <v>123</v>
      </c>
      <c r="K12" s="34">
        <f t="shared" si="4"/>
        <v>29.42583732057416</v>
      </c>
      <c r="L12" s="35">
        <f t="shared" si="5"/>
        <v>418</v>
      </c>
      <c r="M12" s="33">
        <f>SUM(M5:M11)</f>
        <v>2540</v>
      </c>
      <c r="N12" s="34">
        <f t="shared" si="6"/>
        <v>61.486322924231416</v>
      </c>
      <c r="O12" s="33">
        <f>SUM(O5:O11)</f>
        <v>1591</v>
      </c>
      <c r="P12" s="36">
        <f t="shared" si="7"/>
        <v>38.51367707576858</v>
      </c>
      <c r="Q12" s="35">
        <f t="shared" si="8"/>
        <v>4131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2:Q2"/>
    <mergeCell ref="C3:G3"/>
    <mergeCell ref="H3:L3"/>
    <mergeCell ref="M3:Q3"/>
    <mergeCell ref="A16:O16"/>
    <mergeCell ref="A3:A4"/>
    <mergeCell ref="B3:B4"/>
    <mergeCell ref="A14:H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März 2004&amp;RNeubrandenburg</oddHeader>
    <oddFooter>&amp;R&amp;10Tabelle 41.2 mw</oddFooter>
  </headerFooter>
  <legacyDrawing r:id="rId2"/>
  <oleObjects>
    <oleObject progId="Word.Document.8" shapeId="338476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17"/>
  <sheetViews>
    <sheetView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1438</v>
      </c>
      <c r="D5" s="24">
        <f aca="true" t="shared" si="0" ref="D5:D12">IF(C5+E5&lt;&gt;0,100*(C5/(C5+E5)),".")</f>
        <v>56.084243369734786</v>
      </c>
      <c r="E5" s="23">
        <v>1126</v>
      </c>
      <c r="F5" s="24">
        <f aca="true" t="shared" si="1" ref="F5:F12">IF(E5+C5&lt;&gt;0,100*(E5/(E5+C5)),".")</f>
        <v>43.915756630265214</v>
      </c>
      <c r="G5" s="25">
        <f aca="true" t="shared" si="2" ref="G5:G12">E5+C5</f>
        <v>2564</v>
      </c>
      <c r="H5" s="23">
        <v>230</v>
      </c>
      <c r="I5" s="24">
        <f aca="true" t="shared" si="3" ref="I5:I12">IF(H5+J5&lt;&gt;0,100*(H5/(H5+J5)),".")</f>
        <v>54.24528301886793</v>
      </c>
      <c r="J5" s="23">
        <v>194</v>
      </c>
      <c r="K5" s="24">
        <f aca="true" t="shared" si="4" ref="K5:K12">IF(J5+H5&lt;&gt;0,100*(J5/(J5+H5)),".")</f>
        <v>45.75471698113208</v>
      </c>
      <c r="L5" s="25">
        <f aca="true" t="shared" si="5" ref="L5:L12">J5+H5</f>
        <v>424</v>
      </c>
      <c r="M5" s="23">
        <v>1668</v>
      </c>
      <c r="N5" s="24">
        <f aca="true" t="shared" si="6" ref="N5:N12">IF(M5+O5&lt;&gt;0,100*(M5/(M5+O5)),".")</f>
        <v>55.82329317269076</v>
      </c>
      <c r="O5" s="23">
        <v>1320</v>
      </c>
      <c r="P5" s="26">
        <f aca="true" t="shared" si="7" ref="P5:P12">IF(O5+M5&lt;&gt;0,100*(O5/(O5+M5)),".")</f>
        <v>44.17670682730924</v>
      </c>
      <c r="Q5" s="25">
        <f aca="true" t="shared" si="8" ref="Q5:Q12">O5+M5</f>
        <v>2988</v>
      </c>
    </row>
    <row r="6" spans="1:17" ht="15" customHeight="1">
      <c r="A6" s="21"/>
      <c r="B6" s="22" t="s">
        <v>9</v>
      </c>
      <c r="C6" s="23">
        <v>685</v>
      </c>
      <c r="D6" s="24">
        <f t="shared" si="0"/>
        <v>77.92946530147896</v>
      </c>
      <c r="E6" s="23">
        <v>194</v>
      </c>
      <c r="F6" s="24">
        <f t="shared" si="1"/>
        <v>22.070534698521048</v>
      </c>
      <c r="G6" s="25">
        <f t="shared" si="2"/>
        <v>879</v>
      </c>
      <c r="H6" s="23">
        <v>73</v>
      </c>
      <c r="I6" s="24">
        <f t="shared" si="3"/>
        <v>79.34782608695652</v>
      </c>
      <c r="J6" s="23">
        <v>19</v>
      </c>
      <c r="K6" s="24">
        <f t="shared" si="4"/>
        <v>20.652173913043477</v>
      </c>
      <c r="L6" s="25">
        <f t="shared" si="5"/>
        <v>92</v>
      </c>
      <c r="M6" s="23">
        <v>758</v>
      </c>
      <c r="N6" s="24">
        <f t="shared" si="6"/>
        <v>78.0638516992791</v>
      </c>
      <c r="O6" s="23">
        <v>213</v>
      </c>
      <c r="P6" s="26">
        <f t="shared" si="7"/>
        <v>21.936148300720905</v>
      </c>
      <c r="Q6" s="25">
        <f t="shared" si="8"/>
        <v>971</v>
      </c>
    </row>
    <row r="7" spans="1:17" ht="15" customHeight="1">
      <c r="A7" s="21"/>
      <c r="B7" s="22" t="s">
        <v>10</v>
      </c>
      <c r="C7" s="23">
        <v>41</v>
      </c>
      <c r="D7" s="24">
        <f t="shared" si="0"/>
        <v>43.61702127659575</v>
      </c>
      <c r="E7" s="23">
        <v>53</v>
      </c>
      <c r="F7" s="24">
        <f t="shared" si="1"/>
        <v>56.38297872340425</v>
      </c>
      <c r="G7" s="25">
        <f t="shared" si="2"/>
        <v>94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41</v>
      </c>
      <c r="N7" s="24">
        <f t="shared" si="6"/>
        <v>43.61702127659575</v>
      </c>
      <c r="O7" s="23">
        <v>53</v>
      </c>
      <c r="P7" s="26">
        <f t="shared" si="7"/>
        <v>56.38297872340425</v>
      </c>
      <c r="Q7" s="25">
        <f t="shared" si="8"/>
        <v>94</v>
      </c>
    </row>
    <row r="8" spans="1:17" ht="15" customHeight="1">
      <c r="A8" s="21"/>
      <c r="B8" s="22" t="s">
        <v>11</v>
      </c>
      <c r="C8" s="23">
        <v>118</v>
      </c>
      <c r="D8" s="24">
        <f t="shared" si="0"/>
        <v>77.63157894736842</v>
      </c>
      <c r="E8" s="23">
        <v>34</v>
      </c>
      <c r="F8" s="24">
        <f t="shared" si="1"/>
        <v>22.36842105263158</v>
      </c>
      <c r="G8" s="25">
        <f t="shared" si="2"/>
        <v>152</v>
      </c>
      <c r="H8" s="23">
        <v>9</v>
      </c>
      <c r="I8" s="24">
        <f t="shared" si="3"/>
        <v>64.28571428571429</v>
      </c>
      <c r="J8" s="23">
        <v>5</v>
      </c>
      <c r="K8" s="24">
        <f t="shared" si="4"/>
        <v>35.714285714285715</v>
      </c>
      <c r="L8" s="25">
        <f t="shared" si="5"/>
        <v>14</v>
      </c>
      <c r="M8" s="23">
        <v>127</v>
      </c>
      <c r="N8" s="24">
        <f t="shared" si="6"/>
        <v>76.50602409638554</v>
      </c>
      <c r="O8" s="23">
        <v>39</v>
      </c>
      <c r="P8" s="26">
        <f t="shared" si="7"/>
        <v>23.49397590361446</v>
      </c>
      <c r="Q8" s="25">
        <f t="shared" si="8"/>
        <v>166</v>
      </c>
    </row>
    <row r="9" spans="1:17" ht="15" customHeight="1">
      <c r="A9" s="21"/>
      <c r="B9" s="22" t="s">
        <v>12</v>
      </c>
      <c r="C9" s="23">
        <v>17</v>
      </c>
      <c r="D9" s="24">
        <f t="shared" si="0"/>
        <v>7.834101382488479</v>
      </c>
      <c r="E9" s="23">
        <v>200</v>
      </c>
      <c r="F9" s="24">
        <f t="shared" si="1"/>
        <v>92.16589861751152</v>
      </c>
      <c r="G9" s="25">
        <f t="shared" si="2"/>
        <v>217</v>
      </c>
      <c r="H9" s="23">
        <v>1</v>
      </c>
      <c r="I9" s="24">
        <f t="shared" si="3"/>
        <v>100</v>
      </c>
      <c r="J9" s="23">
        <v>0</v>
      </c>
      <c r="K9" s="24">
        <f t="shared" si="4"/>
        <v>0</v>
      </c>
      <c r="L9" s="25">
        <f t="shared" si="5"/>
        <v>1</v>
      </c>
      <c r="M9" s="23">
        <v>18</v>
      </c>
      <c r="N9" s="24">
        <f t="shared" si="6"/>
        <v>8.256880733944955</v>
      </c>
      <c r="O9" s="23">
        <v>200</v>
      </c>
      <c r="P9" s="26">
        <f t="shared" si="7"/>
        <v>91.74311926605505</v>
      </c>
      <c r="Q9" s="25">
        <f t="shared" si="8"/>
        <v>218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5.660377358490567</v>
      </c>
      <c r="E10" s="23">
        <v>50</v>
      </c>
      <c r="F10" s="24">
        <f t="shared" si="1"/>
        <v>94.33962264150944</v>
      </c>
      <c r="G10" s="25">
        <f t="shared" si="2"/>
        <v>53</v>
      </c>
      <c r="H10" s="23">
        <v>0</v>
      </c>
      <c r="I10" s="24">
        <f t="shared" si="3"/>
        <v>0</v>
      </c>
      <c r="J10" s="23">
        <v>7</v>
      </c>
      <c r="K10" s="24">
        <f t="shared" si="4"/>
        <v>100</v>
      </c>
      <c r="L10" s="25">
        <f t="shared" si="5"/>
        <v>7</v>
      </c>
      <c r="M10" s="23">
        <v>3</v>
      </c>
      <c r="N10" s="24">
        <f t="shared" si="6"/>
        <v>5</v>
      </c>
      <c r="O10" s="23">
        <v>57</v>
      </c>
      <c r="P10" s="26">
        <f t="shared" si="7"/>
        <v>95</v>
      </c>
      <c r="Q10" s="25">
        <f t="shared" si="8"/>
        <v>60</v>
      </c>
    </row>
    <row r="11" spans="1:17" ht="15" customHeight="1">
      <c r="A11" s="21"/>
      <c r="B11" s="27" t="s">
        <v>14</v>
      </c>
      <c r="C11" s="28">
        <v>8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2"/>
        <v>8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v>8</v>
      </c>
      <c r="N11" s="29">
        <f t="shared" si="6"/>
        <v>100</v>
      </c>
      <c r="O11" s="28">
        <v>0</v>
      </c>
      <c r="P11" s="30">
        <f t="shared" si="7"/>
        <v>0</v>
      </c>
      <c r="Q11" s="25">
        <f t="shared" si="8"/>
        <v>8</v>
      </c>
    </row>
    <row r="12" spans="1:17" s="37" customFormat="1" ht="15" customHeight="1">
      <c r="A12" s="31"/>
      <c r="B12" s="32" t="s">
        <v>15</v>
      </c>
      <c r="C12" s="33">
        <f>SUM(C5:C11)</f>
        <v>2310</v>
      </c>
      <c r="D12" s="34">
        <f t="shared" si="0"/>
        <v>58.230400806654906</v>
      </c>
      <c r="E12" s="33">
        <f>SUM(E5:E11)</f>
        <v>1657</v>
      </c>
      <c r="F12" s="34">
        <f t="shared" si="1"/>
        <v>41.769599193345094</v>
      </c>
      <c r="G12" s="35">
        <f t="shared" si="2"/>
        <v>3967</v>
      </c>
      <c r="H12" s="33">
        <f>SUM(H5:H11)</f>
        <v>313</v>
      </c>
      <c r="I12" s="34">
        <f t="shared" si="3"/>
        <v>58.17843866171004</v>
      </c>
      <c r="J12" s="33">
        <f>SUM(J5:J11)</f>
        <v>225</v>
      </c>
      <c r="K12" s="34">
        <f t="shared" si="4"/>
        <v>41.82156133828997</v>
      </c>
      <c r="L12" s="35">
        <f t="shared" si="5"/>
        <v>538</v>
      </c>
      <c r="M12" s="33">
        <f>SUM(M5:M11)</f>
        <v>2623</v>
      </c>
      <c r="N12" s="34">
        <f t="shared" si="6"/>
        <v>58.224195338512764</v>
      </c>
      <c r="O12" s="33">
        <f>SUM(O5:O11)</f>
        <v>1882</v>
      </c>
      <c r="P12" s="36">
        <f t="shared" si="7"/>
        <v>41.775804661487236</v>
      </c>
      <c r="Q12" s="35">
        <f t="shared" si="8"/>
        <v>4505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2:Q2"/>
    <mergeCell ref="C3:G3"/>
    <mergeCell ref="H3:L3"/>
    <mergeCell ref="M3:Q3"/>
    <mergeCell ref="A16:O16"/>
    <mergeCell ref="A3:A4"/>
    <mergeCell ref="B3:B4"/>
    <mergeCell ref="A14:H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März 2004&amp;RRostock</oddHeader>
    <oddFooter>&amp;R&amp;10Tabelle 41.2 mw</oddFooter>
  </headerFooter>
  <legacyDrawing r:id="rId2"/>
  <oleObjects>
    <oleObject progId="Word.Document.8" shapeId="3384771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1492</v>
      </c>
      <c r="D5" s="24">
        <f aca="true" t="shared" si="0" ref="D5:D12">IF(C5+E5&lt;&gt;0,100*(C5/(C5+E5)),".")</f>
        <v>55.40289639806907</v>
      </c>
      <c r="E5" s="23">
        <v>1201</v>
      </c>
      <c r="F5" s="24">
        <f aca="true" t="shared" si="1" ref="F5:F12">IF(E5+C5&lt;&gt;0,100*(E5/(E5+C5)),".")</f>
        <v>44.59710360193093</v>
      </c>
      <c r="G5" s="25">
        <f aca="true" t="shared" si="2" ref="G5:G12">E5+C5</f>
        <v>2693</v>
      </c>
      <c r="H5" s="23">
        <v>113</v>
      </c>
      <c r="I5" s="24">
        <f aca="true" t="shared" si="3" ref="I5:I12">IF(H5+J5&lt;&gt;0,100*(H5/(H5+J5)),".")</f>
        <v>57.360406091370564</v>
      </c>
      <c r="J5" s="23">
        <v>84</v>
      </c>
      <c r="K5" s="24">
        <f aca="true" t="shared" si="4" ref="K5:K12">IF(J5+H5&lt;&gt;0,100*(J5/(J5+H5)),".")</f>
        <v>42.63959390862944</v>
      </c>
      <c r="L5" s="25">
        <f aca="true" t="shared" si="5" ref="L5:L12">J5+H5</f>
        <v>197</v>
      </c>
      <c r="M5" s="23">
        <v>1605</v>
      </c>
      <c r="N5" s="24">
        <f aca="true" t="shared" si="6" ref="N5:N12">IF(M5+O5&lt;&gt;0,100*(M5/(M5+O5)),".")</f>
        <v>55.536332179930795</v>
      </c>
      <c r="O5" s="23">
        <v>1285</v>
      </c>
      <c r="P5" s="26">
        <f aca="true" t="shared" si="7" ref="P5:P12">IF(O5+M5&lt;&gt;0,100*(O5/(O5+M5)),".")</f>
        <v>44.463667820069205</v>
      </c>
      <c r="Q5" s="25">
        <f aca="true" t="shared" si="8" ref="Q5:Q12">O5+M5</f>
        <v>2890</v>
      </c>
    </row>
    <row r="6" spans="1:17" ht="15" customHeight="1">
      <c r="A6" s="21"/>
      <c r="B6" s="22" t="s">
        <v>9</v>
      </c>
      <c r="C6" s="23">
        <v>754</v>
      </c>
      <c r="D6" s="24">
        <f t="shared" si="0"/>
        <v>78.8702928870293</v>
      </c>
      <c r="E6" s="23">
        <v>202</v>
      </c>
      <c r="F6" s="24">
        <f t="shared" si="1"/>
        <v>21.12970711297071</v>
      </c>
      <c r="G6" s="25">
        <f t="shared" si="2"/>
        <v>956</v>
      </c>
      <c r="H6" s="23">
        <v>69</v>
      </c>
      <c r="I6" s="24">
        <f t="shared" si="3"/>
        <v>75.82417582417582</v>
      </c>
      <c r="J6" s="23">
        <v>22</v>
      </c>
      <c r="K6" s="24">
        <f t="shared" si="4"/>
        <v>24.175824175824175</v>
      </c>
      <c r="L6" s="25">
        <f t="shared" si="5"/>
        <v>91</v>
      </c>
      <c r="M6" s="23">
        <v>823</v>
      </c>
      <c r="N6" s="24">
        <f t="shared" si="6"/>
        <v>78.60553963705826</v>
      </c>
      <c r="O6" s="23">
        <v>224</v>
      </c>
      <c r="P6" s="26">
        <f t="shared" si="7"/>
        <v>21.39446036294174</v>
      </c>
      <c r="Q6" s="25">
        <f t="shared" si="8"/>
        <v>1047</v>
      </c>
    </row>
    <row r="7" spans="1:17" ht="15" customHeight="1">
      <c r="A7" s="21"/>
      <c r="B7" s="22" t="s">
        <v>10</v>
      </c>
      <c r="C7" s="23">
        <v>55</v>
      </c>
      <c r="D7" s="24">
        <f t="shared" si="0"/>
        <v>42.30769230769231</v>
      </c>
      <c r="E7" s="23">
        <v>75</v>
      </c>
      <c r="F7" s="24">
        <f t="shared" si="1"/>
        <v>57.692307692307686</v>
      </c>
      <c r="G7" s="25">
        <f t="shared" si="2"/>
        <v>130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55</v>
      </c>
      <c r="N7" s="24">
        <f t="shared" si="6"/>
        <v>42.30769230769231</v>
      </c>
      <c r="O7" s="23">
        <v>75</v>
      </c>
      <c r="P7" s="26">
        <f t="shared" si="7"/>
        <v>57.692307692307686</v>
      </c>
      <c r="Q7" s="25">
        <f t="shared" si="8"/>
        <v>130</v>
      </c>
    </row>
    <row r="8" spans="1:17" ht="15" customHeight="1">
      <c r="A8" s="21"/>
      <c r="B8" s="22" t="s">
        <v>11</v>
      </c>
      <c r="C8" s="23">
        <v>166</v>
      </c>
      <c r="D8" s="24">
        <f t="shared" si="0"/>
        <v>85.12820512820512</v>
      </c>
      <c r="E8" s="23">
        <v>29</v>
      </c>
      <c r="F8" s="24">
        <f t="shared" si="1"/>
        <v>14.871794871794872</v>
      </c>
      <c r="G8" s="25">
        <f t="shared" si="2"/>
        <v>195</v>
      </c>
      <c r="H8" s="23">
        <v>1</v>
      </c>
      <c r="I8" s="24">
        <f t="shared" si="3"/>
        <v>50</v>
      </c>
      <c r="J8" s="23">
        <v>1</v>
      </c>
      <c r="K8" s="24">
        <f t="shared" si="4"/>
        <v>50</v>
      </c>
      <c r="L8" s="25">
        <f t="shared" si="5"/>
        <v>2</v>
      </c>
      <c r="M8" s="23">
        <v>167</v>
      </c>
      <c r="N8" s="24">
        <f t="shared" si="6"/>
        <v>84.77157360406092</v>
      </c>
      <c r="O8" s="23">
        <v>30</v>
      </c>
      <c r="P8" s="26">
        <f t="shared" si="7"/>
        <v>15.228426395939088</v>
      </c>
      <c r="Q8" s="25">
        <f t="shared" si="8"/>
        <v>197</v>
      </c>
    </row>
    <row r="9" spans="1:17" ht="15" customHeight="1">
      <c r="A9" s="21"/>
      <c r="B9" s="22" t="s">
        <v>12</v>
      </c>
      <c r="C9" s="23">
        <v>5</v>
      </c>
      <c r="D9" s="24">
        <f t="shared" si="0"/>
        <v>2.262443438914027</v>
      </c>
      <c r="E9" s="23">
        <v>216</v>
      </c>
      <c r="F9" s="24">
        <f t="shared" si="1"/>
        <v>97.73755656108597</v>
      </c>
      <c r="G9" s="25">
        <f t="shared" si="2"/>
        <v>221</v>
      </c>
      <c r="H9" s="23">
        <v>2</v>
      </c>
      <c r="I9" s="24">
        <f t="shared" si="3"/>
        <v>100</v>
      </c>
      <c r="J9" s="23">
        <v>0</v>
      </c>
      <c r="K9" s="24">
        <f t="shared" si="4"/>
        <v>0</v>
      </c>
      <c r="L9" s="25">
        <f t="shared" si="5"/>
        <v>2</v>
      </c>
      <c r="M9" s="23">
        <v>7</v>
      </c>
      <c r="N9" s="24">
        <f t="shared" si="6"/>
        <v>3.1390134529147984</v>
      </c>
      <c r="O9" s="23">
        <v>216</v>
      </c>
      <c r="P9" s="26">
        <f t="shared" si="7"/>
        <v>96.8609865470852</v>
      </c>
      <c r="Q9" s="25">
        <f t="shared" si="8"/>
        <v>223</v>
      </c>
    </row>
    <row r="10" spans="1:17" ht="15" customHeight="1">
      <c r="A10" s="21"/>
      <c r="B10" s="22" t="s">
        <v>13</v>
      </c>
      <c r="C10" s="23">
        <v>5</v>
      </c>
      <c r="D10" s="24">
        <f t="shared" si="0"/>
        <v>7.936507936507936</v>
      </c>
      <c r="E10" s="23">
        <v>58</v>
      </c>
      <c r="F10" s="24">
        <f t="shared" si="1"/>
        <v>92.06349206349206</v>
      </c>
      <c r="G10" s="25">
        <f t="shared" si="2"/>
        <v>63</v>
      </c>
      <c r="H10" s="23">
        <v>1</v>
      </c>
      <c r="I10" s="24">
        <f t="shared" si="3"/>
        <v>33.33333333333333</v>
      </c>
      <c r="J10" s="23">
        <v>2</v>
      </c>
      <c r="K10" s="24">
        <f t="shared" si="4"/>
        <v>66.66666666666666</v>
      </c>
      <c r="L10" s="25">
        <f t="shared" si="5"/>
        <v>3</v>
      </c>
      <c r="M10" s="23">
        <v>6</v>
      </c>
      <c r="N10" s="24">
        <f t="shared" si="6"/>
        <v>9.090909090909092</v>
      </c>
      <c r="O10" s="23">
        <v>60</v>
      </c>
      <c r="P10" s="26">
        <f t="shared" si="7"/>
        <v>90.9090909090909</v>
      </c>
      <c r="Q10" s="25">
        <f t="shared" si="8"/>
        <v>66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2477</v>
      </c>
      <c r="D12" s="34">
        <f t="shared" si="0"/>
        <v>58.172851103804604</v>
      </c>
      <c r="E12" s="33">
        <f>SUM(E5:E11)</f>
        <v>1781</v>
      </c>
      <c r="F12" s="34">
        <f t="shared" si="1"/>
        <v>41.827148896195396</v>
      </c>
      <c r="G12" s="35">
        <f t="shared" si="2"/>
        <v>4258</v>
      </c>
      <c r="H12" s="33">
        <f>SUM(H5:H11)</f>
        <v>186</v>
      </c>
      <c r="I12" s="34">
        <f t="shared" si="3"/>
        <v>63.05084745762712</v>
      </c>
      <c r="J12" s="33">
        <f>SUM(J5:J11)</f>
        <v>109</v>
      </c>
      <c r="K12" s="34">
        <f t="shared" si="4"/>
        <v>36.94915254237288</v>
      </c>
      <c r="L12" s="35">
        <f t="shared" si="5"/>
        <v>295</v>
      </c>
      <c r="M12" s="33">
        <f>SUM(M5:M11)</f>
        <v>2663</v>
      </c>
      <c r="N12" s="34">
        <f t="shared" si="6"/>
        <v>58.488908412036025</v>
      </c>
      <c r="O12" s="33">
        <f>SUM(O5:O11)</f>
        <v>1890</v>
      </c>
      <c r="P12" s="36">
        <f t="shared" si="7"/>
        <v>41.511091587963975</v>
      </c>
      <c r="Q12" s="35">
        <f t="shared" si="8"/>
        <v>4553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2:Q2"/>
    <mergeCell ref="C3:G3"/>
    <mergeCell ref="H3:L3"/>
    <mergeCell ref="M3:Q3"/>
    <mergeCell ref="A16:O16"/>
    <mergeCell ref="A3:A4"/>
    <mergeCell ref="B3:B4"/>
    <mergeCell ref="A14:H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März 2004&amp;RSchwerin</oddHeader>
    <oddFooter>&amp;R&amp;10Tabelle 41.2 mw</oddFooter>
  </headerFooter>
  <legacyDrawing r:id="rId2"/>
  <oleObjects>
    <oleObject progId="Word.Document.8" shapeId="3384774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Q17"/>
  <sheetViews>
    <sheetView tabSelected="1"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1042</v>
      </c>
      <c r="D5" s="24">
        <f aca="true" t="shared" si="0" ref="D5:D12">IF(C5+E5&lt;&gt;0,100*(C5/(C5+E5)),".")</f>
        <v>53.93374741200828</v>
      </c>
      <c r="E5" s="23">
        <v>890</v>
      </c>
      <c r="F5" s="24">
        <f aca="true" t="shared" si="1" ref="F5:F12">IF(E5+C5&lt;&gt;0,100*(E5/(E5+C5)),".")</f>
        <v>46.06625258799172</v>
      </c>
      <c r="G5" s="25">
        <f aca="true" t="shared" si="2" ref="G5:G12">E5+C5</f>
        <v>1932</v>
      </c>
      <c r="H5" s="23">
        <v>118</v>
      </c>
      <c r="I5" s="24">
        <f aca="true" t="shared" si="3" ref="I5:I12">IF(H5+J5&lt;&gt;0,100*(H5/(H5+J5)),".")</f>
        <v>53.39366515837104</v>
      </c>
      <c r="J5" s="23">
        <v>103</v>
      </c>
      <c r="K5" s="24">
        <f aca="true" t="shared" si="4" ref="K5:K12">IF(J5+H5&lt;&gt;0,100*(J5/(J5+H5)),".")</f>
        <v>46.60633484162896</v>
      </c>
      <c r="L5" s="25">
        <f aca="true" t="shared" si="5" ref="L5:L12">J5+H5</f>
        <v>221</v>
      </c>
      <c r="M5" s="23">
        <v>1160</v>
      </c>
      <c r="N5" s="24">
        <f aca="true" t="shared" si="6" ref="N5:N12">IF(M5+O5&lt;&gt;0,100*(M5/(M5+O5)),".")</f>
        <v>53.87830933581049</v>
      </c>
      <c r="O5" s="23">
        <v>993</v>
      </c>
      <c r="P5" s="26">
        <f aca="true" t="shared" si="7" ref="P5:P12">IF(O5+M5&lt;&gt;0,100*(O5/(O5+M5)),".")</f>
        <v>46.1216906641895</v>
      </c>
      <c r="Q5" s="25">
        <f aca="true" t="shared" si="8" ref="Q5:Q12">O5+M5</f>
        <v>2153</v>
      </c>
    </row>
    <row r="6" spans="1:17" ht="15" customHeight="1">
      <c r="A6" s="21"/>
      <c r="B6" s="22" t="s">
        <v>9</v>
      </c>
      <c r="C6" s="23">
        <v>555</v>
      </c>
      <c r="D6" s="24">
        <f t="shared" si="0"/>
        <v>75.30529172320217</v>
      </c>
      <c r="E6" s="23">
        <v>182</v>
      </c>
      <c r="F6" s="24">
        <f t="shared" si="1"/>
        <v>24.694708276797826</v>
      </c>
      <c r="G6" s="25">
        <f t="shared" si="2"/>
        <v>737</v>
      </c>
      <c r="H6" s="23">
        <v>54</v>
      </c>
      <c r="I6" s="24">
        <f t="shared" si="3"/>
        <v>85.71428571428571</v>
      </c>
      <c r="J6" s="23">
        <v>9</v>
      </c>
      <c r="K6" s="24">
        <f t="shared" si="4"/>
        <v>14.285714285714285</v>
      </c>
      <c r="L6" s="25">
        <f t="shared" si="5"/>
        <v>63</v>
      </c>
      <c r="M6" s="23">
        <v>609</v>
      </c>
      <c r="N6" s="24">
        <f t="shared" si="6"/>
        <v>76.125</v>
      </c>
      <c r="O6" s="23">
        <v>191</v>
      </c>
      <c r="P6" s="26">
        <f t="shared" si="7"/>
        <v>23.875</v>
      </c>
      <c r="Q6" s="25">
        <f t="shared" si="8"/>
        <v>800</v>
      </c>
    </row>
    <row r="7" spans="1:17" ht="15" customHeight="1">
      <c r="A7" s="21"/>
      <c r="B7" s="22" t="s">
        <v>10</v>
      </c>
      <c r="C7" s="23">
        <v>61</v>
      </c>
      <c r="D7" s="24">
        <f t="shared" si="0"/>
        <v>42.36111111111111</v>
      </c>
      <c r="E7" s="23">
        <v>83</v>
      </c>
      <c r="F7" s="24">
        <f t="shared" si="1"/>
        <v>57.638888888888886</v>
      </c>
      <c r="G7" s="25">
        <f t="shared" si="2"/>
        <v>144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61</v>
      </c>
      <c r="N7" s="24">
        <f t="shared" si="6"/>
        <v>42.36111111111111</v>
      </c>
      <c r="O7" s="23">
        <v>83</v>
      </c>
      <c r="P7" s="26">
        <f t="shared" si="7"/>
        <v>57.638888888888886</v>
      </c>
      <c r="Q7" s="25">
        <f t="shared" si="8"/>
        <v>144</v>
      </c>
    </row>
    <row r="8" spans="1:17" ht="15" customHeight="1">
      <c r="A8" s="21"/>
      <c r="B8" s="22" t="s">
        <v>11</v>
      </c>
      <c r="C8" s="23">
        <v>103</v>
      </c>
      <c r="D8" s="24">
        <f t="shared" si="0"/>
        <v>85.12396694214877</v>
      </c>
      <c r="E8" s="23">
        <v>18</v>
      </c>
      <c r="F8" s="24">
        <f t="shared" si="1"/>
        <v>14.87603305785124</v>
      </c>
      <c r="G8" s="25">
        <f t="shared" si="2"/>
        <v>121</v>
      </c>
      <c r="H8" s="23">
        <v>11</v>
      </c>
      <c r="I8" s="24">
        <f t="shared" si="3"/>
        <v>84.61538461538461</v>
      </c>
      <c r="J8" s="23">
        <v>2</v>
      </c>
      <c r="K8" s="24">
        <f t="shared" si="4"/>
        <v>15.384615384615385</v>
      </c>
      <c r="L8" s="25">
        <f t="shared" si="5"/>
        <v>13</v>
      </c>
      <c r="M8" s="23">
        <v>114</v>
      </c>
      <c r="N8" s="24">
        <f t="shared" si="6"/>
        <v>85.07462686567165</v>
      </c>
      <c r="O8" s="23">
        <v>20</v>
      </c>
      <c r="P8" s="26">
        <f t="shared" si="7"/>
        <v>14.925373134328357</v>
      </c>
      <c r="Q8" s="25">
        <f t="shared" si="8"/>
        <v>134</v>
      </c>
    </row>
    <row r="9" spans="1:17" ht="15" customHeight="1">
      <c r="A9" s="21"/>
      <c r="B9" s="22" t="s">
        <v>12</v>
      </c>
      <c r="C9" s="23">
        <v>6</v>
      </c>
      <c r="D9" s="24">
        <f t="shared" si="0"/>
        <v>3.8461538461538463</v>
      </c>
      <c r="E9" s="23">
        <v>150</v>
      </c>
      <c r="F9" s="24">
        <f t="shared" si="1"/>
        <v>96.15384615384616</v>
      </c>
      <c r="G9" s="25">
        <f t="shared" si="2"/>
        <v>156</v>
      </c>
      <c r="H9" s="23">
        <v>0</v>
      </c>
      <c r="I9" s="24" t="str">
        <f t="shared" si="3"/>
        <v>.</v>
      </c>
      <c r="J9" s="23">
        <v>0</v>
      </c>
      <c r="K9" s="24" t="str">
        <f t="shared" si="4"/>
        <v>.</v>
      </c>
      <c r="L9" s="25">
        <f t="shared" si="5"/>
        <v>0</v>
      </c>
      <c r="M9" s="23">
        <v>6</v>
      </c>
      <c r="N9" s="24">
        <f t="shared" si="6"/>
        <v>3.8461538461538463</v>
      </c>
      <c r="O9" s="23">
        <v>150</v>
      </c>
      <c r="P9" s="26">
        <f t="shared" si="7"/>
        <v>96.15384615384616</v>
      </c>
      <c r="Q9" s="25">
        <f t="shared" si="8"/>
        <v>156</v>
      </c>
    </row>
    <row r="10" spans="1:17" ht="15" customHeight="1">
      <c r="A10" s="21"/>
      <c r="B10" s="22" t="s">
        <v>13</v>
      </c>
      <c r="C10" s="23">
        <v>8</v>
      </c>
      <c r="D10" s="24">
        <f t="shared" si="0"/>
        <v>12.5</v>
      </c>
      <c r="E10" s="23">
        <v>56</v>
      </c>
      <c r="F10" s="24">
        <f t="shared" si="1"/>
        <v>87.5</v>
      </c>
      <c r="G10" s="25">
        <f t="shared" si="2"/>
        <v>64</v>
      </c>
      <c r="H10" s="23">
        <v>0</v>
      </c>
      <c r="I10" s="24">
        <f t="shared" si="3"/>
        <v>0</v>
      </c>
      <c r="J10" s="23">
        <v>1</v>
      </c>
      <c r="K10" s="24">
        <f t="shared" si="4"/>
        <v>100</v>
      </c>
      <c r="L10" s="25">
        <f t="shared" si="5"/>
        <v>1</v>
      </c>
      <c r="M10" s="23">
        <v>8</v>
      </c>
      <c r="N10" s="24">
        <f t="shared" si="6"/>
        <v>12.307692307692308</v>
      </c>
      <c r="O10" s="23">
        <v>57</v>
      </c>
      <c r="P10" s="26">
        <f t="shared" si="7"/>
        <v>87.6923076923077</v>
      </c>
      <c r="Q10" s="25">
        <f t="shared" si="8"/>
        <v>65</v>
      </c>
    </row>
    <row r="11" spans="1:17" ht="15" customHeight="1">
      <c r="A11" s="21"/>
      <c r="B11" s="27" t="s">
        <v>14</v>
      </c>
      <c r="C11" s="28">
        <v>2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2"/>
        <v>2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v>2</v>
      </c>
      <c r="N11" s="29">
        <f t="shared" si="6"/>
        <v>100</v>
      </c>
      <c r="O11" s="28">
        <v>0</v>
      </c>
      <c r="P11" s="30">
        <f t="shared" si="7"/>
        <v>0</v>
      </c>
      <c r="Q11" s="25">
        <f t="shared" si="8"/>
        <v>2</v>
      </c>
    </row>
    <row r="12" spans="1:17" s="37" customFormat="1" ht="15" customHeight="1">
      <c r="A12" s="31"/>
      <c r="B12" s="32" t="s">
        <v>15</v>
      </c>
      <c r="C12" s="33">
        <f>SUM(C5:C11)</f>
        <v>1777</v>
      </c>
      <c r="D12" s="34">
        <f t="shared" si="0"/>
        <v>56.30544993662865</v>
      </c>
      <c r="E12" s="33">
        <f>SUM(E5:E11)</f>
        <v>1379</v>
      </c>
      <c r="F12" s="34">
        <f t="shared" si="1"/>
        <v>43.69455006337136</v>
      </c>
      <c r="G12" s="35">
        <f t="shared" si="2"/>
        <v>3156</v>
      </c>
      <c r="H12" s="33">
        <f>SUM(H5:H11)</f>
        <v>183</v>
      </c>
      <c r="I12" s="34">
        <f t="shared" si="3"/>
        <v>61.40939597315436</v>
      </c>
      <c r="J12" s="33">
        <f>SUM(J5:J11)</f>
        <v>115</v>
      </c>
      <c r="K12" s="34">
        <f t="shared" si="4"/>
        <v>38.59060402684564</v>
      </c>
      <c r="L12" s="35">
        <f t="shared" si="5"/>
        <v>298</v>
      </c>
      <c r="M12" s="33">
        <f>SUM(M5:M11)</f>
        <v>1960</v>
      </c>
      <c r="N12" s="34">
        <f t="shared" si="6"/>
        <v>56.745801968731904</v>
      </c>
      <c r="O12" s="33">
        <f>SUM(O5:O11)</f>
        <v>1494</v>
      </c>
      <c r="P12" s="36">
        <f t="shared" si="7"/>
        <v>43.254198031268096</v>
      </c>
      <c r="Q12" s="35">
        <f t="shared" si="8"/>
        <v>3454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2:Q2"/>
    <mergeCell ref="C3:G3"/>
    <mergeCell ref="H3:L3"/>
    <mergeCell ref="M3:Q3"/>
    <mergeCell ref="A16:O16"/>
    <mergeCell ref="A3:A4"/>
    <mergeCell ref="B3:B4"/>
    <mergeCell ref="A14:H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März 2004&amp;RStralsund</oddHeader>
    <oddFooter>&amp;R&amp;10Tabelle 41.2 mw</oddFooter>
  </headerFooter>
  <legacyDrawing r:id="rId2"/>
  <oleObjects>
    <oleObject progId="Word.Document.8" shapeId="338477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2004-03-11T13:08:27Z</dcterms:created>
  <dcterms:modified xsi:type="dcterms:W3CDTF">2004-03-11T13:08:32Z</dcterms:modified>
  <cp:category/>
  <cp:version/>
  <cp:contentType/>
  <cp:contentStatus/>
</cp:coreProperties>
</file>