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firstSheet="9" activeTab="19"/>
  </bookViews>
  <sheets>
    <sheet name="Braunschweig" sheetId="1" r:id="rId1"/>
    <sheet name="Celle" sheetId="2" r:id="rId2"/>
    <sheet name="Emden" sheetId="3" r:id="rId3"/>
    <sheet name="Goslar" sheetId="4" r:id="rId4"/>
    <sheet name="Göttingen" sheetId="5" r:id="rId5"/>
    <sheet name="Hameln" sheetId="6" r:id="rId6"/>
    <sheet name="Hannover" sheetId="7" r:id="rId7"/>
    <sheet name="Helmstedt" sheetId="8" r:id="rId8"/>
    <sheet name="Hildesheim" sheetId="9" r:id="rId9"/>
    <sheet name="Leer" sheetId="10" r:id="rId10"/>
    <sheet name="Lüneburg" sheetId="11" r:id="rId11"/>
    <sheet name="Nienburg" sheetId="12" r:id="rId12"/>
    <sheet name="Nordhorn" sheetId="13" r:id="rId13"/>
    <sheet name="Oldenburg" sheetId="14" r:id="rId14"/>
    <sheet name="Osnabrück" sheetId="15" r:id="rId15"/>
    <sheet name="Stade" sheetId="16" r:id="rId16"/>
    <sheet name="Uelzen" sheetId="17" r:id="rId17"/>
    <sheet name="Vechta" sheetId="18" r:id="rId18"/>
    <sheet name="Verden" sheetId="19" r:id="rId19"/>
    <sheet name="Wilhelmshaven" sheetId="20" r:id="rId20"/>
  </sheets>
  <definedNames>
    <definedName name="_xlnm.Print_Area" localSheetId="0">'Braunschweig'!$A$2:$Q$16</definedName>
    <definedName name="_xlnm.Print_Area" localSheetId="1">'Celle'!$A$2:$Q$16</definedName>
    <definedName name="_xlnm.Print_Area" localSheetId="2">'Emden'!$A$2:$Q$16</definedName>
    <definedName name="_xlnm.Print_Area" localSheetId="3">'Goslar'!$A$2:$Q$16</definedName>
    <definedName name="_xlnm.Print_Area" localSheetId="4">'Göttingen'!$A$2:$Q$16</definedName>
    <definedName name="_xlnm.Print_Area" localSheetId="5">'Hameln'!$A$2:$Q$16</definedName>
    <definedName name="_xlnm.Print_Area" localSheetId="6">'Hannover'!$A$2:$Q$16</definedName>
    <definedName name="_xlnm.Print_Area" localSheetId="7">'Helmstedt'!$A$2:$Q$16</definedName>
    <definedName name="_xlnm.Print_Area" localSheetId="8">'Hildesheim'!$A$2:$Q$16</definedName>
    <definedName name="_xlnm.Print_Area" localSheetId="9">'Leer'!$A$2:$Q$16</definedName>
    <definedName name="_xlnm.Print_Area" localSheetId="10">'Lüneburg'!$A$2:$Q$16</definedName>
    <definedName name="_xlnm.Print_Area" localSheetId="11">'Nienburg'!$A$2:$Q$16</definedName>
    <definedName name="_xlnm.Print_Area" localSheetId="12">'Nordhorn'!$A$2:$Q$16</definedName>
    <definedName name="_xlnm.Print_Area" localSheetId="13">'Oldenburg'!$A$2:$Q$16</definedName>
    <definedName name="_xlnm.Print_Area" localSheetId="14">'Osnabrück'!$A$2:$Q$16</definedName>
    <definedName name="_xlnm.Print_Area" localSheetId="15">'Stade'!$A$2:$Q$16</definedName>
    <definedName name="_xlnm.Print_Area" localSheetId="16">'Uelzen'!$A$2:$Q$16</definedName>
    <definedName name="_xlnm.Print_Area" localSheetId="17">'Vechta'!$A$2:$Q$16</definedName>
    <definedName name="_xlnm.Print_Area" localSheetId="18">'Verden'!$A$2:$Q$16</definedName>
    <definedName name="_xlnm.Print_Area" localSheetId="19">'Wilhelmshaven'!$A$2:$Q$16</definedName>
  </definedNames>
  <calcPr fullCalcOnLoad="1"/>
</workbook>
</file>

<file path=xl/sharedStrings.xml><?xml version="1.0" encoding="utf-8"?>
<sst xmlns="http://schemas.openxmlformats.org/spreadsheetml/2006/main" count="600" uniqueCount="38">
  <si>
    <t>Ausbildungsbereich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</si>
  <si>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</si>
  <si>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</si>
  <si>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</si>
  <si>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</si>
  <si>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</si>
  <si>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</si>
  <si>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</si>
  <si>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</si>
  <si>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</si>
  <si>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</si>
  <si>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</si>
  <si>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</si>
  <si>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</si>
  <si>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</si>
  <si>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</si>
  <si>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</si>
  <si>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2002 bis zum 30. September 2003, unterteilt nach Ausbildungsbereichen und Geschlecht
 in Braunschweig</t>
  </si>
  <si>
    <t>Quelle: Bundesinstitut für Berufsbildung (BIBB), Erhebung zum 30. September 2003</t>
  </si>
  <si>
    <t>Neu abgeschlossene Ausbildungsverträge vom 01. Oktober 2002 bis zum 30. September 2003, unterteilt nach Ausbildungsbereichen und Geschlecht
 in Celle</t>
  </si>
  <si>
    <t>Neu abgeschlossene Ausbildungsverträge vom 01. Oktober 2002 bis zum 30. September 2003, unterteilt nach Ausbildungsbereichen und Geschlecht
 in Emden</t>
  </si>
  <si>
    <t>Neu abgeschlossene Ausbildungsverträge vom 01. Oktober 2002 bis zum 30. September 2003, unterteilt nach Ausbildungsbereichen und Geschlecht
 in Goslar</t>
  </si>
  <si>
    <t>Neu abgeschlossene Ausbildungsverträge vom 01. Oktober 2002 bis zum 30. September 2003, unterteilt nach Ausbildungsbereichen und Geschlecht
 in Göttingen</t>
  </si>
  <si>
    <t>Neu abgeschlossene Ausbildungsverträge vom 01. Oktober 2002 bis zum 30. September 2003, unterteilt nach Ausbildungsbereichen und Geschlecht
 in Hameln</t>
  </si>
  <si>
    <t>Neu abgeschlossene Ausbildungsverträge vom 01. Oktober 2002 bis zum 30. September 2003, unterteilt nach Ausbildungsbereichen und Geschlecht
 in Hannover</t>
  </si>
  <si>
    <t>Neu abgeschlossene Ausbildungsverträge vom 01. Oktober 2002 bis zum 30. September 2003, unterteilt nach Ausbildungsbereichen und Geschlecht
 in Helmstedt</t>
  </si>
  <si>
    <t>Neu abgeschlossene Ausbildungsverträge vom 01. Oktober 2002 bis zum 30. September 2003, unterteilt nach Ausbildungsbereichen und Geschlecht
 in Hildesheim</t>
  </si>
  <si>
    <t>Neu abgeschlossene Ausbildungsverträge vom 01. Oktober 2002 bis zum 30. September 2003, unterteilt nach Ausbildungsbereichen und Geschlecht
 in Leer</t>
  </si>
  <si>
    <t>Neu abgeschlossene Ausbildungsverträge vom 01. Oktober 2002 bis zum 30. September 2003, unterteilt nach Ausbildungsbereichen und Geschlecht
 in Lüneburg</t>
  </si>
  <si>
    <t>Neu abgeschlossene Ausbildungsverträge vom 01. Oktober 2002 bis zum 30. September 2003, unterteilt nach Ausbildungsbereichen und Geschlecht
 in Nienburg</t>
  </si>
  <si>
    <t>Neu abgeschlossene Ausbildungsverträge vom 01. Oktober 2002 bis zum 30. September 2003, unterteilt nach Ausbildungsbereichen und Geschlecht
 in Nordhorn</t>
  </si>
  <si>
    <t>Neu abgeschlossene Ausbildungsverträge vom 01. Oktober 2002 bis zum 30. September 2003, unterteilt nach Ausbildungsbereichen und Geschlecht
 in Oldenburg</t>
  </si>
  <si>
    <t>Neu abgeschlossene Ausbildungsverträge vom 01. Oktober 2002 bis zum 30. September 2003, unterteilt nach Ausbildungsbereichen und Geschlecht
 in Osnabrück</t>
  </si>
  <si>
    <t>Neu abgeschlossene Ausbildungsverträge vom 01. Oktober 2002 bis zum 30. September 2003, unterteilt nach Ausbildungsbereichen und Geschlecht
 in Stade</t>
  </si>
  <si>
    <t>Neu abgeschlossene Ausbildungsverträge vom 01. Oktober 2002 bis zum 30. September 2003, unterteilt nach Ausbildungsbereichen und Geschlecht
 in Uelzen</t>
  </si>
  <si>
    <t>Neu abgeschlossene Ausbildungsverträge vom 01. Oktober 2002 bis zum 30. September 2003, unterteilt nach Ausbildungsbereichen und Geschlecht
 in Vechta</t>
  </si>
  <si>
    <t>Neu abgeschlossene Ausbildungsverträge vom 01. Oktober 2002 bis zum 30. September 2003, unterteilt nach Ausbildungsbereichen und Geschlecht
 in Verden</t>
  </si>
  <si>
    <t>Neu abgeschlossene Ausbildungsverträge vom 01. Oktober 2002 bis zum 30. September 2003, unterteilt nach Ausbildungsbereichen und Geschlecht
 in Wilhelmshaven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</si>
</sst>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64" fontId="0" fillId="0" borderId="8" xfId="0" applyNumberFormat="1" applyFill="1" applyBorder="1" applyAlignment="1">
      <alignment horizontal="center" vertical="center" shrinkToFit="1"/>
    </xf>
    <xf numFmtId="164" fontId="0" fillId="2" borderId="8" xfId="0" applyNumberFormat="1" applyFill="1" applyBorder="1" applyAlignment="1">
      <alignment horizontal="center" vertical="center" shrinkToFit="1"/>
    </xf>
    <xf numFmtId="164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64" fontId="0" fillId="0" borderId="9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right" shrinkToFi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4" fontId="2" fillId="0" borderId="9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64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64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1059</v>
      </c>
      <c r="D5" s="24">
        <f aca="true" t="shared" si="0" ref="D5:D12">IF(C5+E5&lt;&gt;0,100*(C5/(C5+E5)),".")</f>
        <v>60.897067280046</v>
      </c>
      <c r="E5" s="23">
        <v>680</v>
      </c>
      <c r="F5" s="24">
        <f aca="true" t="shared" si="1" ref="F5:F12">IF(E5+C5&lt;&gt;0,100*(E5/(E5+C5)),".")</f>
        <v>39.102932719954</v>
      </c>
      <c r="G5" s="25">
        <f aca="true" t="shared" si="2" ref="G5:G12">E5+C5</f>
        <v>1739</v>
      </c>
      <c r="H5" s="23">
        <v>130</v>
      </c>
      <c r="I5" s="24">
        <f aca="true" t="shared" si="3" ref="I5:I12">IF(H5+J5&lt;&gt;0,100*(H5/(H5+J5)),".")</f>
        <v>42.48366013071895</v>
      </c>
      <c r="J5" s="23">
        <v>176</v>
      </c>
      <c r="K5" s="24">
        <f aca="true" t="shared" si="4" ref="K5:K12">IF(J5+H5&lt;&gt;0,100*(J5/(J5+H5)),".")</f>
        <v>57.51633986928104</v>
      </c>
      <c r="L5" s="25">
        <f aca="true" t="shared" si="5" ref="L5:L12">J5+H5</f>
        <v>306</v>
      </c>
      <c r="M5" s="23">
        <v>1189</v>
      </c>
      <c r="N5" s="24">
        <f aca="true" t="shared" si="6" ref="N5:N12">IF(M5+O5&lt;&gt;0,100*(M5/(M5+O5)),".")</f>
        <v>58.14180929095355</v>
      </c>
      <c r="O5" s="23">
        <v>856</v>
      </c>
      <c r="P5" s="26">
        <f aca="true" t="shared" si="7" ref="P5:P12">IF(O5+M5&lt;&gt;0,100*(O5/(O5+M5)),".")</f>
        <v>41.858190709046454</v>
      </c>
      <c r="Q5" s="25">
        <f aca="true" t="shared" si="8" ref="Q5:Q12">O5+M5</f>
        <v>2045</v>
      </c>
    </row>
    <row r="6" spans="1:17" ht="15" customHeight="1">
      <c r="A6" s="21"/>
      <c r="B6" s="22" t="s">
        <v>9</v>
      </c>
      <c r="C6" s="23">
        <v>511</v>
      </c>
      <c r="D6" s="24">
        <f t="shared" si="0"/>
        <v>77.6595744680851</v>
      </c>
      <c r="E6" s="23">
        <v>147</v>
      </c>
      <c r="F6" s="24">
        <f t="shared" si="1"/>
        <v>22.340425531914892</v>
      </c>
      <c r="G6" s="25">
        <f t="shared" si="2"/>
        <v>658</v>
      </c>
      <c r="H6" s="23">
        <v>181</v>
      </c>
      <c r="I6" s="24">
        <f t="shared" si="3"/>
        <v>81.16591928251121</v>
      </c>
      <c r="J6" s="23">
        <v>42</v>
      </c>
      <c r="K6" s="24">
        <f t="shared" si="4"/>
        <v>18.83408071748879</v>
      </c>
      <c r="L6" s="25">
        <f t="shared" si="5"/>
        <v>223</v>
      </c>
      <c r="M6" s="23">
        <v>692</v>
      </c>
      <c r="N6" s="24">
        <f t="shared" si="6"/>
        <v>78.54710556186151</v>
      </c>
      <c r="O6" s="23">
        <v>189</v>
      </c>
      <c r="P6" s="26">
        <f t="shared" si="7"/>
        <v>21.45289443813848</v>
      </c>
      <c r="Q6" s="25">
        <f t="shared" si="8"/>
        <v>881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32.926829268292686</v>
      </c>
      <c r="E7" s="23">
        <v>55</v>
      </c>
      <c r="F7" s="24">
        <f t="shared" si="1"/>
        <v>67.07317073170732</v>
      </c>
      <c r="G7" s="25">
        <f t="shared" si="2"/>
        <v>82</v>
      </c>
      <c r="H7" s="23">
        <v>2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2</v>
      </c>
      <c r="M7" s="23">
        <v>29</v>
      </c>
      <c r="N7" s="24">
        <f t="shared" si="6"/>
        <v>34.523809523809526</v>
      </c>
      <c r="O7" s="23">
        <v>55</v>
      </c>
      <c r="P7" s="26">
        <f t="shared" si="7"/>
        <v>65.47619047619048</v>
      </c>
      <c r="Q7" s="25">
        <f t="shared" si="8"/>
        <v>84</v>
      </c>
    </row>
    <row r="8" spans="1:17" ht="15" customHeight="1">
      <c r="A8" s="21"/>
      <c r="B8" s="22" t="s">
        <v>11</v>
      </c>
      <c r="C8" s="23">
        <v>39</v>
      </c>
      <c r="D8" s="24">
        <f t="shared" si="0"/>
        <v>86.66666666666667</v>
      </c>
      <c r="E8" s="23">
        <v>6</v>
      </c>
      <c r="F8" s="24">
        <f t="shared" si="1"/>
        <v>13.333333333333334</v>
      </c>
      <c r="G8" s="25">
        <f t="shared" si="2"/>
        <v>45</v>
      </c>
      <c r="H8" s="23">
        <v>5</v>
      </c>
      <c r="I8" s="24">
        <f t="shared" si="3"/>
        <v>62.5</v>
      </c>
      <c r="J8" s="23">
        <v>3</v>
      </c>
      <c r="K8" s="24">
        <f t="shared" si="4"/>
        <v>37.5</v>
      </c>
      <c r="L8" s="25">
        <f t="shared" si="5"/>
        <v>8</v>
      </c>
      <c r="M8" s="23">
        <v>44</v>
      </c>
      <c r="N8" s="24">
        <f t="shared" si="6"/>
        <v>83.01886792452831</v>
      </c>
      <c r="O8" s="23">
        <v>9</v>
      </c>
      <c r="P8" s="26">
        <f t="shared" si="7"/>
        <v>16.9811320754717</v>
      </c>
      <c r="Q8" s="25">
        <f t="shared" si="8"/>
        <v>53</v>
      </c>
    </row>
    <row r="9" spans="1:17" ht="15" customHeight="1">
      <c r="A9" s="21"/>
      <c r="B9" s="22" t="s">
        <v>12</v>
      </c>
      <c r="C9" s="23">
        <v>19</v>
      </c>
      <c r="D9" s="24">
        <f t="shared" si="0"/>
        <v>5.026455026455026</v>
      </c>
      <c r="E9" s="23">
        <v>359</v>
      </c>
      <c r="F9" s="24">
        <f t="shared" si="1"/>
        <v>94.97354497354497</v>
      </c>
      <c r="G9" s="25">
        <f t="shared" si="2"/>
        <v>378</v>
      </c>
      <c r="H9" s="23">
        <v>2</v>
      </c>
      <c r="I9" s="24">
        <f t="shared" si="3"/>
        <v>25</v>
      </c>
      <c r="J9" s="23">
        <v>6</v>
      </c>
      <c r="K9" s="24">
        <f t="shared" si="4"/>
        <v>75</v>
      </c>
      <c r="L9" s="25">
        <f t="shared" si="5"/>
        <v>8</v>
      </c>
      <c r="M9" s="23">
        <v>21</v>
      </c>
      <c r="N9" s="24">
        <f t="shared" si="6"/>
        <v>5.4404145077720205</v>
      </c>
      <c r="O9" s="23">
        <v>365</v>
      </c>
      <c r="P9" s="26">
        <f t="shared" si="7"/>
        <v>94.55958549222798</v>
      </c>
      <c r="Q9" s="25">
        <f t="shared" si="8"/>
        <v>386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6.25</v>
      </c>
      <c r="E10" s="23">
        <v>15</v>
      </c>
      <c r="F10" s="24">
        <f t="shared" si="1"/>
        <v>93.75</v>
      </c>
      <c r="G10" s="25">
        <f t="shared" si="2"/>
        <v>16</v>
      </c>
      <c r="H10" s="23">
        <v>0</v>
      </c>
      <c r="I10" s="24">
        <f t="shared" si="3"/>
        <v>0</v>
      </c>
      <c r="J10" s="23">
        <v>4</v>
      </c>
      <c r="K10" s="24">
        <f t="shared" si="4"/>
        <v>100</v>
      </c>
      <c r="L10" s="25">
        <f t="shared" si="5"/>
        <v>4</v>
      </c>
      <c r="M10" s="23">
        <v>1</v>
      </c>
      <c r="N10" s="24">
        <f t="shared" si="6"/>
        <v>5</v>
      </c>
      <c r="O10" s="23">
        <v>19</v>
      </c>
      <c r="P10" s="26">
        <f t="shared" si="7"/>
        <v>95</v>
      </c>
      <c r="Q10" s="25">
        <f t="shared" si="8"/>
        <v>20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1656</v>
      </c>
      <c r="D12" s="34">
        <f t="shared" si="0"/>
        <v>56.751199451679234</v>
      </c>
      <c r="E12" s="33">
        <f>SUM(E5:E11)</f>
        <v>1262</v>
      </c>
      <c r="F12" s="34">
        <f t="shared" si="1"/>
        <v>43.248800548320766</v>
      </c>
      <c r="G12" s="35">
        <f t="shared" si="2"/>
        <v>2918</v>
      </c>
      <c r="H12" s="33">
        <f>SUM(H5:H11)</f>
        <v>320</v>
      </c>
      <c r="I12" s="34">
        <f t="shared" si="3"/>
        <v>58.076225045372055</v>
      </c>
      <c r="J12" s="33">
        <f>SUM(J5:J11)</f>
        <v>231</v>
      </c>
      <c r="K12" s="34">
        <f t="shared" si="4"/>
        <v>41.92377495462795</v>
      </c>
      <c r="L12" s="35">
        <f t="shared" si="5"/>
        <v>551</v>
      </c>
      <c r="M12" s="33">
        <f>SUM(M5:M11)</f>
        <v>1976</v>
      </c>
      <c r="N12" s="34">
        <f t="shared" si="6"/>
        <v>56.961660420870565</v>
      </c>
      <c r="O12" s="33">
        <f>SUM(O5:O11)</f>
        <v>1493</v>
      </c>
      <c r="P12" s="36">
        <f t="shared" si="7"/>
        <v>43.03833957912943</v>
      </c>
      <c r="Q12" s="35">
        <f t="shared" si="8"/>
        <v>3469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2004&amp;RBraunschweig</oddHeader>
    <oddFooter>&amp;R&amp;10Tabelle 41.2 mw</oddFooter>
  </headerFooter>
  <legacyDrawing r:id="rId2"/>
  <oleObjects>
    <oleObject progId="Word.Document.8" shapeId="3384064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219</v>
      </c>
      <c r="D5" s="24">
        <f aca="true" t="shared" si="0" ref="D5:D12">IF(C5+E5&lt;&gt;0,100*(C5/(C5+E5)),".")</f>
        <v>45.911949685534594</v>
      </c>
      <c r="E5" s="23">
        <v>258</v>
      </c>
      <c r="F5" s="24">
        <f aca="true" t="shared" si="1" ref="F5:F12">IF(E5+C5&lt;&gt;0,100*(E5/(E5+C5)),".")</f>
        <v>54.088050314465406</v>
      </c>
      <c r="G5" s="25">
        <f aca="true" t="shared" si="2" ref="G5:G12">E5+C5</f>
        <v>477</v>
      </c>
      <c r="H5" s="23">
        <v>229</v>
      </c>
      <c r="I5" s="24">
        <f aca="true" t="shared" si="3" ref="I5:I12">IF(H5+J5&lt;&gt;0,100*(H5/(H5+J5)),".")</f>
        <v>63.788300835654596</v>
      </c>
      <c r="J5" s="23">
        <v>130</v>
      </c>
      <c r="K5" s="24">
        <f aca="true" t="shared" si="4" ref="K5:K12">IF(J5+H5&lt;&gt;0,100*(J5/(J5+H5)),".")</f>
        <v>36.211699164345404</v>
      </c>
      <c r="L5" s="25">
        <f aca="true" t="shared" si="5" ref="L5:L12">J5+H5</f>
        <v>359</v>
      </c>
      <c r="M5" s="23">
        <v>448</v>
      </c>
      <c r="N5" s="24">
        <f aca="true" t="shared" si="6" ref="N5:N12">IF(M5+O5&lt;&gt;0,100*(M5/(M5+O5)),".")</f>
        <v>53.588516746411486</v>
      </c>
      <c r="O5" s="23">
        <v>388</v>
      </c>
      <c r="P5" s="26">
        <f aca="true" t="shared" si="7" ref="P5:P12">IF(O5+M5&lt;&gt;0,100*(O5/(O5+M5)),".")</f>
        <v>46.411483253588514</v>
      </c>
      <c r="Q5" s="25">
        <f aca="true" t="shared" si="8" ref="Q5:Q12">O5+M5</f>
        <v>836</v>
      </c>
    </row>
    <row r="6" spans="1:17" ht="15" customHeight="1">
      <c r="A6" s="21"/>
      <c r="B6" s="22" t="s">
        <v>9</v>
      </c>
      <c r="C6" s="23">
        <v>232</v>
      </c>
      <c r="D6" s="24">
        <f t="shared" si="0"/>
        <v>63.561643835616444</v>
      </c>
      <c r="E6" s="23">
        <v>133</v>
      </c>
      <c r="F6" s="24">
        <f t="shared" si="1"/>
        <v>36.43835616438356</v>
      </c>
      <c r="G6" s="25">
        <f t="shared" si="2"/>
        <v>365</v>
      </c>
      <c r="H6" s="23">
        <v>421</v>
      </c>
      <c r="I6" s="24">
        <f t="shared" si="3"/>
        <v>90.53763440860216</v>
      </c>
      <c r="J6" s="23">
        <v>44</v>
      </c>
      <c r="K6" s="24">
        <f t="shared" si="4"/>
        <v>9.46236559139785</v>
      </c>
      <c r="L6" s="25">
        <f t="shared" si="5"/>
        <v>465</v>
      </c>
      <c r="M6" s="23">
        <v>653</v>
      </c>
      <c r="N6" s="24">
        <f t="shared" si="6"/>
        <v>78.67469879518072</v>
      </c>
      <c r="O6" s="23">
        <v>177</v>
      </c>
      <c r="P6" s="26">
        <f t="shared" si="7"/>
        <v>21.325301204819276</v>
      </c>
      <c r="Q6" s="25">
        <f t="shared" si="8"/>
        <v>830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31.372549019607842</v>
      </c>
      <c r="E7" s="23">
        <v>35</v>
      </c>
      <c r="F7" s="24">
        <f t="shared" si="1"/>
        <v>68.62745098039215</v>
      </c>
      <c r="G7" s="25">
        <f t="shared" si="2"/>
        <v>51</v>
      </c>
      <c r="H7" s="23">
        <v>1</v>
      </c>
      <c r="I7" s="24">
        <f t="shared" si="3"/>
        <v>33.33333333333333</v>
      </c>
      <c r="J7" s="23">
        <v>2</v>
      </c>
      <c r="K7" s="24">
        <f t="shared" si="4"/>
        <v>66.66666666666666</v>
      </c>
      <c r="L7" s="25">
        <f t="shared" si="5"/>
        <v>3</v>
      </c>
      <c r="M7" s="23">
        <v>17</v>
      </c>
      <c r="N7" s="24">
        <f t="shared" si="6"/>
        <v>31.48148148148148</v>
      </c>
      <c r="O7" s="23">
        <v>37</v>
      </c>
      <c r="P7" s="26">
        <f t="shared" si="7"/>
        <v>68.51851851851852</v>
      </c>
      <c r="Q7" s="25">
        <f t="shared" si="8"/>
        <v>54</v>
      </c>
    </row>
    <row r="8" spans="1:17" ht="15" customHeight="1">
      <c r="A8" s="21"/>
      <c r="B8" s="22" t="s">
        <v>11</v>
      </c>
      <c r="C8" s="23">
        <v>25</v>
      </c>
      <c r="D8" s="24">
        <f t="shared" si="0"/>
        <v>65.78947368421053</v>
      </c>
      <c r="E8" s="23">
        <v>13</v>
      </c>
      <c r="F8" s="24">
        <f t="shared" si="1"/>
        <v>34.21052631578947</v>
      </c>
      <c r="G8" s="25">
        <f t="shared" si="2"/>
        <v>38</v>
      </c>
      <c r="H8" s="23">
        <v>35</v>
      </c>
      <c r="I8" s="24">
        <f t="shared" si="3"/>
        <v>87.5</v>
      </c>
      <c r="J8" s="23">
        <v>5</v>
      </c>
      <c r="K8" s="24">
        <f t="shared" si="4"/>
        <v>12.5</v>
      </c>
      <c r="L8" s="25">
        <f t="shared" si="5"/>
        <v>40</v>
      </c>
      <c r="M8" s="23">
        <v>60</v>
      </c>
      <c r="N8" s="24">
        <f t="shared" si="6"/>
        <v>76.92307692307693</v>
      </c>
      <c r="O8" s="23">
        <v>18</v>
      </c>
      <c r="P8" s="26">
        <f t="shared" si="7"/>
        <v>23.076923076923077</v>
      </c>
      <c r="Q8" s="25">
        <f t="shared" si="8"/>
        <v>78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4.41988950276243</v>
      </c>
      <c r="E9" s="23">
        <v>173</v>
      </c>
      <c r="F9" s="24">
        <f t="shared" si="1"/>
        <v>95.58011049723757</v>
      </c>
      <c r="G9" s="25">
        <f t="shared" si="2"/>
        <v>181</v>
      </c>
      <c r="H9" s="23">
        <v>0</v>
      </c>
      <c r="I9" s="24">
        <f t="shared" si="3"/>
        <v>0</v>
      </c>
      <c r="J9" s="23">
        <v>3</v>
      </c>
      <c r="K9" s="24">
        <f t="shared" si="4"/>
        <v>100</v>
      </c>
      <c r="L9" s="25">
        <f t="shared" si="5"/>
        <v>3</v>
      </c>
      <c r="M9" s="23">
        <v>8</v>
      </c>
      <c r="N9" s="24">
        <f t="shared" si="6"/>
        <v>4.3478260869565215</v>
      </c>
      <c r="O9" s="23">
        <v>176</v>
      </c>
      <c r="P9" s="26">
        <f t="shared" si="7"/>
        <v>95.65217391304348</v>
      </c>
      <c r="Q9" s="25">
        <f t="shared" si="8"/>
        <v>184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</v>
      </c>
      <c r="F10" s="24">
        <f t="shared" si="1"/>
        <v>100</v>
      </c>
      <c r="G10" s="25">
        <f t="shared" si="2"/>
        <v>2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>
        <f t="shared" si="6"/>
        <v>0</v>
      </c>
      <c r="O10" s="23">
        <v>2</v>
      </c>
      <c r="P10" s="26">
        <f t="shared" si="7"/>
        <v>100</v>
      </c>
      <c r="Q10" s="25">
        <f t="shared" si="8"/>
        <v>2</v>
      </c>
    </row>
    <row r="11" spans="1:17" ht="15" customHeight="1">
      <c r="A11" s="21"/>
      <c r="B11" s="27" t="s">
        <v>14</v>
      </c>
      <c r="C11" s="28">
        <v>4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4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4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4</v>
      </c>
    </row>
    <row r="12" spans="1:17" s="37" customFormat="1" ht="15" customHeight="1">
      <c r="A12" s="31"/>
      <c r="B12" s="32" t="s">
        <v>15</v>
      </c>
      <c r="C12" s="33">
        <f>SUM(C5:C11)</f>
        <v>504</v>
      </c>
      <c r="D12" s="34">
        <f t="shared" si="0"/>
        <v>45.08050089445438</v>
      </c>
      <c r="E12" s="33">
        <f>SUM(E5:E11)</f>
        <v>614</v>
      </c>
      <c r="F12" s="34">
        <f t="shared" si="1"/>
        <v>54.91949910554562</v>
      </c>
      <c r="G12" s="35">
        <f t="shared" si="2"/>
        <v>1118</v>
      </c>
      <c r="H12" s="33">
        <f>SUM(H5:H11)</f>
        <v>686</v>
      </c>
      <c r="I12" s="34">
        <f t="shared" si="3"/>
        <v>78.85057471264368</v>
      </c>
      <c r="J12" s="33">
        <f>SUM(J5:J11)</f>
        <v>184</v>
      </c>
      <c r="K12" s="34">
        <f t="shared" si="4"/>
        <v>21.149425287356323</v>
      </c>
      <c r="L12" s="35">
        <f t="shared" si="5"/>
        <v>870</v>
      </c>
      <c r="M12" s="33">
        <f>SUM(M5:M11)</f>
        <v>1190</v>
      </c>
      <c r="N12" s="34">
        <f t="shared" si="6"/>
        <v>59.859154929577464</v>
      </c>
      <c r="O12" s="33">
        <f>SUM(O5:O11)</f>
        <v>798</v>
      </c>
      <c r="P12" s="36">
        <f t="shared" si="7"/>
        <v>40.140845070422536</v>
      </c>
      <c r="Q12" s="35">
        <f t="shared" si="8"/>
        <v>1988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2004&amp;RLeer</oddHeader>
    <oddFooter>&amp;R&amp;10Tabelle 41.2 mw</oddFooter>
  </headerFooter>
  <legacyDrawing r:id="rId2"/>
  <oleObjects>
    <oleObject progId="Word.Document.8" shapeId="3384092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389</v>
      </c>
      <c r="D5" s="24">
        <f aca="true" t="shared" si="0" ref="D5:D12">IF(C5+E5&lt;&gt;0,100*(C5/(C5+E5)),".")</f>
        <v>51.31926121372031</v>
      </c>
      <c r="E5" s="23">
        <v>369</v>
      </c>
      <c r="F5" s="24">
        <f aca="true" t="shared" si="1" ref="F5:F12">IF(E5+C5&lt;&gt;0,100*(E5/(E5+C5)),".")</f>
        <v>48.68073878627968</v>
      </c>
      <c r="G5" s="25">
        <f aca="true" t="shared" si="2" ref="G5:G12">E5+C5</f>
        <v>758</v>
      </c>
      <c r="H5" s="23">
        <v>95</v>
      </c>
      <c r="I5" s="24">
        <f aca="true" t="shared" si="3" ref="I5:I12">IF(H5+J5&lt;&gt;0,100*(H5/(H5+J5)),".")</f>
        <v>56.213017751479285</v>
      </c>
      <c r="J5" s="23">
        <v>74</v>
      </c>
      <c r="K5" s="24">
        <f aca="true" t="shared" si="4" ref="K5:K12">IF(J5+H5&lt;&gt;0,100*(J5/(J5+H5)),".")</f>
        <v>43.786982248520715</v>
      </c>
      <c r="L5" s="25">
        <f aca="true" t="shared" si="5" ref="L5:L12">J5+H5</f>
        <v>169</v>
      </c>
      <c r="M5" s="23">
        <v>484</v>
      </c>
      <c r="N5" s="24">
        <f aca="true" t="shared" si="6" ref="N5:N12">IF(M5+O5&lt;&gt;0,100*(M5/(M5+O5)),".")</f>
        <v>52.21143473570658</v>
      </c>
      <c r="O5" s="23">
        <v>443</v>
      </c>
      <c r="P5" s="26">
        <f aca="true" t="shared" si="7" ref="P5:P12">IF(O5+M5&lt;&gt;0,100*(O5/(O5+M5)),".")</f>
        <v>47.78856526429342</v>
      </c>
      <c r="Q5" s="25">
        <f aca="true" t="shared" si="8" ref="Q5:Q12">O5+M5</f>
        <v>927</v>
      </c>
    </row>
    <row r="6" spans="1:17" ht="15" customHeight="1">
      <c r="A6" s="21"/>
      <c r="B6" s="22" t="s">
        <v>9</v>
      </c>
      <c r="C6" s="23">
        <v>416</v>
      </c>
      <c r="D6" s="24">
        <f t="shared" si="0"/>
        <v>75.36231884057972</v>
      </c>
      <c r="E6" s="23">
        <v>136</v>
      </c>
      <c r="F6" s="24">
        <f t="shared" si="1"/>
        <v>24.637681159420293</v>
      </c>
      <c r="G6" s="25">
        <f t="shared" si="2"/>
        <v>552</v>
      </c>
      <c r="H6" s="23">
        <v>161</v>
      </c>
      <c r="I6" s="24">
        <f t="shared" si="3"/>
        <v>85.18518518518519</v>
      </c>
      <c r="J6" s="23">
        <v>28</v>
      </c>
      <c r="K6" s="24">
        <f t="shared" si="4"/>
        <v>14.814814814814813</v>
      </c>
      <c r="L6" s="25">
        <f t="shared" si="5"/>
        <v>189</v>
      </c>
      <c r="M6" s="23">
        <v>577</v>
      </c>
      <c r="N6" s="24">
        <f t="shared" si="6"/>
        <v>77.86774628879893</v>
      </c>
      <c r="O6" s="23">
        <v>164</v>
      </c>
      <c r="P6" s="26">
        <f t="shared" si="7"/>
        <v>22.13225371120108</v>
      </c>
      <c r="Q6" s="25">
        <f t="shared" si="8"/>
        <v>741</v>
      </c>
    </row>
    <row r="7" spans="1:17" ht="15" customHeight="1">
      <c r="A7" s="21"/>
      <c r="B7" s="22" t="s">
        <v>10</v>
      </c>
      <c r="C7" s="23">
        <v>17</v>
      </c>
      <c r="D7" s="24">
        <f t="shared" si="0"/>
        <v>25.37313432835821</v>
      </c>
      <c r="E7" s="23">
        <v>50</v>
      </c>
      <c r="F7" s="24">
        <f t="shared" si="1"/>
        <v>74.6268656716418</v>
      </c>
      <c r="G7" s="25">
        <f t="shared" si="2"/>
        <v>67</v>
      </c>
      <c r="H7" s="23">
        <v>2</v>
      </c>
      <c r="I7" s="24">
        <f t="shared" si="3"/>
        <v>66.66666666666666</v>
      </c>
      <c r="J7" s="23">
        <v>1</v>
      </c>
      <c r="K7" s="24">
        <f t="shared" si="4"/>
        <v>33.33333333333333</v>
      </c>
      <c r="L7" s="25">
        <f t="shared" si="5"/>
        <v>3</v>
      </c>
      <c r="M7" s="23">
        <v>19</v>
      </c>
      <c r="N7" s="24">
        <f t="shared" si="6"/>
        <v>27.142857142857142</v>
      </c>
      <c r="O7" s="23">
        <v>51</v>
      </c>
      <c r="P7" s="26">
        <f t="shared" si="7"/>
        <v>72.85714285714285</v>
      </c>
      <c r="Q7" s="25">
        <f t="shared" si="8"/>
        <v>70</v>
      </c>
    </row>
    <row r="8" spans="1:17" ht="15" customHeight="1">
      <c r="A8" s="21"/>
      <c r="B8" s="22" t="s">
        <v>11</v>
      </c>
      <c r="C8" s="23">
        <v>32</v>
      </c>
      <c r="D8" s="24">
        <f t="shared" si="0"/>
        <v>72.72727272727273</v>
      </c>
      <c r="E8" s="23">
        <v>12</v>
      </c>
      <c r="F8" s="24">
        <f t="shared" si="1"/>
        <v>27.27272727272727</v>
      </c>
      <c r="G8" s="25">
        <f t="shared" si="2"/>
        <v>44</v>
      </c>
      <c r="H8" s="23">
        <v>17</v>
      </c>
      <c r="I8" s="24">
        <f t="shared" si="3"/>
        <v>58.620689655172406</v>
      </c>
      <c r="J8" s="23">
        <v>12</v>
      </c>
      <c r="K8" s="24">
        <f t="shared" si="4"/>
        <v>41.37931034482759</v>
      </c>
      <c r="L8" s="25">
        <f t="shared" si="5"/>
        <v>29</v>
      </c>
      <c r="M8" s="23">
        <v>49</v>
      </c>
      <c r="N8" s="24">
        <f t="shared" si="6"/>
        <v>67.12328767123287</v>
      </c>
      <c r="O8" s="23">
        <v>24</v>
      </c>
      <c r="P8" s="26">
        <f t="shared" si="7"/>
        <v>32.87671232876712</v>
      </c>
      <c r="Q8" s="25">
        <f t="shared" si="8"/>
        <v>73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3.7433155080213902</v>
      </c>
      <c r="E9" s="23">
        <v>180</v>
      </c>
      <c r="F9" s="24">
        <f t="shared" si="1"/>
        <v>96.2566844919786</v>
      </c>
      <c r="G9" s="25">
        <f t="shared" si="2"/>
        <v>187</v>
      </c>
      <c r="H9" s="23">
        <v>1</v>
      </c>
      <c r="I9" s="24">
        <f t="shared" si="3"/>
        <v>50</v>
      </c>
      <c r="J9" s="23">
        <v>1</v>
      </c>
      <c r="K9" s="24">
        <f t="shared" si="4"/>
        <v>50</v>
      </c>
      <c r="L9" s="25">
        <f t="shared" si="5"/>
        <v>2</v>
      </c>
      <c r="M9" s="23">
        <v>8</v>
      </c>
      <c r="N9" s="24">
        <f t="shared" si="6"/>
        <v>4.232804232804233</v>
      </c>
      <c r="O9" s="23">
        <v>181</v>
      </c>
      <c r="P9" s="26">
        <f t="shared" si="7"/>
        <v>95.76719576719577</v>
      </c>
      <c r="Q9" s="25">
        <f t="shared" si="8"/>
        <v>189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>
        <f t="shared" si="3"/>
        <v>0</v>
      </c>
      <c r="J10" s="23">
        <v>8</v>
      </c>
      <c r="K10" s="24">
        <f t="shared" si="4"/>
        <v>100</v>
      </c>
      <c r="L10" s="25">
        <f t="shared" si="5"/>
        <v>8</v>
      </c>
      <c r="M10" s="23">
        <v>0</v>
      </c>
      <c r="N10" s="24">
        <f t="shared" si="6"/>
        <v>0</v>
      </c>
      <c r="O10" s="23">
        <v>8</v>
      </c>
      <c r="P10" s="26">
        <f t="shared" si="7"/>
        <v>100</v>
      </c>
      <c r="Q10" s="25">
        <f t="shared" si="8"/>
        <v>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0</v>
      </c>
      <c r="N11" s="29" t="str">
        <f t="shared" si="6"/>
        <v>.</v>
      </c>
      <c r="O11" s="28"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861</v>
      </c>
      <c r="D12" s="34">
        <f t="shared" si="0"/>
        <v>53.54477611940298</v>
      </c>
      <c r="E12" s="33">
        <f>SUM(E5:E11)</f>
        <v>747</v>
      </c>
      <c r="F12" s="34">
        <f t="shared" si="1"/>
        <v>46.45522388059701</v>
      </c>
      <c r="G12" s="35">
        <f t="shared" si="2"/>
        <v>1608</v>
      </c>
      <c r="H12" s="33">
        <f>SUM(H5:H11)</f>
        <v>276</v>
      </c>
      <c r="I12" s="34">
        <f t="shared" si="3"/>
        <v>69</v>
      </c>
      <c r="J12" s="33">
        <f>SUM(J5:J11)</f>
        <v>124</v>
      </c>
      <c r="K12" s="34">
        <f t="shared" si="4"/>
        <v>31</v>
      </c>
      <c r="L12" s="35">
        <f t="shared" si="5"/>
        <v>400</v>
      </c>
      <c r="M12" s="33">
        <f>SUM(M5:M11)</f>
        <v>1137</v>
      </c>
      <c r="N12" s="34">
        <f t="shared" si="6"/>
        <v>56.62350597609562</v>
      </c>
      <c r="O12" s="33">
        <f>SUM(O5:O11)</f>
        <v>871</v>
      </c>
      <c r="P12" s="36">
        <f t="shared" si="7"/>
        <v>43.376494023904385</v>
      </c>
      <c r="Q12" s="35">
        <f t="shared" si="8"/>
        <v>2008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2004&amp;RLüneburg</oddHeader>
    <oddFooter>&amp;R&amp;10Tabelle 41.2 mw</oddFooter>
  </headerFooter>
  <legacyDrawing r:id="rId2"/>
  <oleObjects>
    <oleObject progId="Word.Document.8" shapeId="3384095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349</v>
      </c>
      <c r="D5" s="24">
        <f aca="true" t="shared" si="0" ref="D5:D12">IF(C5+E5&lt;&gt;0,100*(C5/(C5+E5)),".")</f>
        <v>64.86988847583643</v>
      </c>
      <c r="E5" s="23">
        <v>189</v>
      </c>
      <c r="F5" s="24">
        <f aca="true" t="shared" si="1" ref="F5:F12">IF(E5+C5&lt;&gt;0,100*(E5/(E5+C5)),".")</f>
        <v>35.130111524163574</v>
      </c>
      <c r="G5" s="25">
        <f aca="true" t="shared" si="2" ref="G5:G12">E5+C5</f>
        <v>538</v>
      </c>
      <c r="H5" s="23">
        <v>57</v>
      </c>
      <c r="I5" s="24">
        <f aca="true" t="shared" si="3" ref="I5:I12">IF(H5+J5&lt;&gt;0,100*(H5/(H5+J5)),".")</f>
        <v>50.442477876106196</v>
      </c>
      <c r="J5" s="23">
        <v>56</v>
      </c>
      <c r="K5" s="24">
        <f aca="true" t="shared" si="4" ref="K5:K12">IF(J5+H5&lt;&gt;0,100*(J5/(J5+H5)),".")</f>
        <v>49.557522123893804</v>
      </c>
      <c r="L5" s="25">
        <f aca="true" t="shared" si="5" ref="L5:L12">J5+H5</f>
        <v>113</v>
      </c>
      <c r="M5" s="23">
        <v>406</v>
      </c>
      <c r="N5" s="24">
        <f aca="true" t="shared" si="6" ref="N5:N12">IF(M5+O5&lt;&gt;0,100*(M5/(M5+O5)),".")</f>
        <v>62.365591397849464</v>
      </c>
      <c r="O5" s="23">
        <v>245</v>
      </c>
      <c r="P5" s="26">
        <f aca="true" t="shared" si="7" ref="P5:P12">IF(O5+M5&lt;&gt;0,100*(O5/(O5+M5)),".")</f>
        <v>37.634408602150536</v>
      </c>
      <c r="Q5" s="25">
        <f aca="true" t="shared" si="8" ref="Q5:Q12">O5+M5</f>
        <v>651</v>
      </c>
    </row>
    <row r="6" spans="1:17" ht="15" customHeight="1">
      <c r="A6" s="21"/>
      <c r="B6" s="22" t="s">
        <v>9</v>
      </c>
      <c r="C6" s="23">
        <v>369</v>
      </c>
      <c r="D6" s="24">
        <f t="shared" si="0"/>
        <v>76.71517671517671</v>
      </c>
      <c r="E6" s="23">
        <v>112</v>
      </c>
      <c r="F6" s="24">
        <f t="shared" si="1"/>
        <v>23.284823284823286</v>
      </c>
      <c r="G6" s="25">
        <f t="shared" si="2"/>
        <v>481</v>
      </c>
      <c r="H6" s="23">
        <v>120</v>
      </c>
      <c r="I6" s="24">
        <f t="shared" si="3"/>
        <v>85.1063829787234</v>
      </c>
      <c r="J6" s="23">
        <v>21</v>
      </c>
      <c r="K6" s="24">
        <f t="shared" si="4"/>
        <v>14.893617021276595</v>
      </c>
      <c r="L6" s="25">
        <f t="shared" si="5"/>
        <v>141</v>
      </c>
      <c r="M6" s="23">
        <v>489</v>
      </c>
      <c r="N6" s="24">
        <f t="shared" si="6"/>
        <v>78.61736334405145</v>
      </c>
      <c r="O6" s="23">
        <v>133</v>
      </c>
      <c r="P6" s="26">
        <f t="shared" si="7"/>
        <v>21.382636655948552</v>
      </c>
      <c r="Q6" s="25">
        <f t="shared" si="8"/>
        <v>622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35.8974358974359</v>
      </c>
      <c r="E7" s="23">
        <v>25</v>
      </c>
      <c r="F7" s="24">
        <f t="shared" si="1"/>
        <v>64.1025641025641</v>
      </c>
      <c r="G7" s="25">
        <f t="shared" si="2"/>
        <v>39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14</v>
      </c>
      <c r="N7" s="24">
        <f t="shared" si="6"/>
        <v>35</v>
      </c>
      <c r="O7" s="23">
        <v>26</v>
      </c>
      <c r="P7" s="26">
        <f t="shared" si="7"/>
        <v>65</v>
      </c>
      <c r="Q7" s="25">
        <f t="shared" si="8"/>
        <v>40</v>
      </c>
    </row>
    <row r="8" spans="1:17" ht="15" customHeight="1">
      <c r="A8" s="21"/>
      <c r="B8" s="22" t="s">
        <v>11</v>
      </c>
      <c r="C8" s="23">
        <v>38</v>
      </c>
      <c r="D8" s="24">
        <f t="shared" si="0"/>
        <v>66.66666666666666</v>
      </c>
      <c r="E8" s="23">
        <v>19</v>
      </c>
      <c r="F8" s="24">
        <f t="shared" si="1"/>
        <v>33.33333333333333</v>
      </c>
      <c r="G8" s="25">
        <f t="shared" si="2"/>
        <v>57</v>
      </c>
      <c r="H8" s="23">
        <v>34</v>
      </c>
      <c r="I8" s="24">
        <f t="shared" si="3"/>
        <v>85</v>
      </c>
      <c r="J8" s="23">
        <v>6</v>
      </c>
      <c r="K8" s="24">
        <f t="shared" si="4"/>
        <v>15</v>
      </c>
      <c r="L8" s="25">
        <f t="shared" si="5"/>
        <v>40</v>
      </c>
      <c r="M8" s="23">
        <v>72</v>
      </c>
      <c r="N8" s="24">
        <f t="shared" si="6"/>
        <v>74.22680412371135</v>
      </c>
      <c r="O8" s="23">
        <v>25</v>
      </c>
      <c r="P8" s="26">
        <f t="shared" si="7"/>
        <v>25.773195876288657</v>
      </c>
      <c r="Q8" s="25">
        <f t="shared" si="8"/>
        <v>97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1.948051948051948</v>
      </c>
      <c r="E9" s="23">
        <v>151</v>
      </c>
      <c r="F9" s="24">
        <f t="shared" si="1"/>
        <v>98.05194805194806</v>
      </c>
      <c r="G9" s="25">
        <f t="shared" si="2"/>
        <v>154</v>
      </c>
      <c r="H9" s="23">
        <v>0</v>
      </c>
      <c r="I9" s="24">
        <f t="shared" si="3"/>
        <v>0</v>
      </c>
      <c r="J9" s="23">
        <v>1</v>
      </c>
      <c r="K9" s="24">
        <f t="shared" si="4"/>
        <v>100</v>
      </c>
      <c r="L9" s="25">
        <f t="shared" si="5"/>
        <v>1</v>
      </c>
      <c r="M9" s="23">
        <v>3</v>
      </c>
      <c r="N9" s="24">
        <f t="shared" si="6"/>
        <v>1.935483870967742</v>
      </c>
      <c r="O9" s="23">
        <v>152</v>
      </c>
      <c r="P9" s="26">
        <f t="shared" si="7"/>
        <v>98.06451612903226</v>
      </c>
      <c r="Q9" s="25">
        <f t="shared" si="8"/>
        <v>155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16</v>
      </c>
      <c r="F10" s="24">
        <f t="shared" si="1"/>
        <v>100</v>
      </c>
      <c r="G10" s="25">
        <f t="shared" si="2"/>
        <v>16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0</v>
      </c>
      <c r="N10" s="24">
        <f t="shared" si="6"/>
        <v>0</v>
      </c>
      <c r="O10" s="23">
        <v>17</v>
      </c>
      <c r="P10" s="26">
        <f t="shared" si="7"/>
        <v>100</v>
      </c>
      <c r="Q10" s="25">
        <f t="shared" si="8"/>
        <v>17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773</v>
      </c>
      <c r="D12" s="34">
        <f t="shared" si="0"/>
        <v>60.1556420233463</v>
      </c>
      <c r="E12" s="33">
        <f>SUM(E5:E11)</f>
        <v>512</v>
      </c>
      <c r="F12" s="34">
        <f t="shared" si="1"/>
        <v>39.8443579766537</v>
      </c>
      <c r="G12" s="35">
        <f t="shared" si="2"/>
        <v>1285</v>
      </c>
      <c r="H12" s="33">
        <f>SUM(H5:H11)</f>
        <v>211</v>
      </c>
      <c r="I12" s="34">
        <f t="shared" si="3"/>
        <v>71.04377104377105</v>
      </c>
      <c r="J12" s="33">
        <f>SUM(J5:J11)</f>
        <v>86</v>
      </c>
      <c r="K12" s="34">
        <f t="shared" si="4"/>
        <v>28.95622895622896</v>
      </c>
      <c r="L12" s="35">
        <f t="shared" si="5"/>
        <v>297</v>
      </c>
      <c r="M12" s="33">
        <f>SUM(M5:M11)</f>
        <v>984</v>
      </c>
      <c r="N12" s="34">
        <f t="shared" si="6"/>
        <v>62.19974715549937</v>
      </c>
      <c r="O12" s="33">
        <f>SUM(O5:O11)</f>
        <v>598</v>
      </c>
      <c r="P12" s="36">
        <f t="shared" si="7"/>
        <v>37.80025284450063</v>
      </c>
      <c r="Q12" s="35">
        <f t="shared" si="8"/>
        <v>1582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2004&amp;RNienburg</oddHeader>
    <oddFooter>&amp;R&amp;10Tabelle 41.2 mw</oddFooter>
  </headerFooter>
  <legacyDrawing r:id="rId2"/>
  <oleObjects>
    <oleObject progId="Word.Document.8" shapeId="338409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6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316</v>
      </c>
      <c r="D5" s="24">
        <f aca="true" t="shared" si="0" ref="D5:D12">IF(C5+E5&lt;&gt;0,100*(C5/(C5+E5)),".")</f>
        <v>52.666666666666664</v>
      </c>
      <c r="E5" s="23">
        <v>284</v>
      </c>
      <c r="F5" s="24">
        <f aca="true" t="shared" si="1" ref="F5:F12">IF(E5+C5&lt;&gt;0,100*(E5/(E5+C5)),".")</f>
        <v>47.333333333333336</v>
      </c>
      <c r="G5" s="25">
        <f aca="true" t="shared" si="2" ref="G5:G12">E5+C5</f>
        <v>600</v>
      </c>
      <c r="H5" s="23">
        <v>354</v>
      </c>
      <c r="I5" s="24">
        <f aca="true" t="shared" si="3" ref="I5:I12">IF(H5+J5&lt;&gt;0,100*(H5/(H5+J5)),".")</f>
        <v>63.44086021505376</v>
      </c>
      <c r="J5" s="23">
        <v>204</v>
      </c>
      <c r="K5" s="24">
        <f aca="true" t="shared" si="4" ref="K5:K12">IF(J5+H5&lt;&gt;0,100*(J5/(J5+H5)),".")</f>
        <v>36.55913978494624</v>
      </c>
      <c r="L5" s="25">
        <f aca="true" t="shared" si="5" ref="L5:L12">J5+H5</f>
        <v>558</v>
      </c>
      <c r="M5" s="23">
        <v>670</v>
      </c>
      <c r="N5" s="24">
        <f aca="true" t="shared" si="6" ref="N5:N12">IF(M5+O5&lt;&gt;0,100*(M5/(M5+O5)),".")</f>
        <v>57.858376511226254</v>
      </c>
      <c r="O5" s="23">
        <v>488</v>
      </c>
      <c r="P5" s="26">
        <f aca="true" t="shared" si="7" ref="P5:P12">IF(O5+M5&lt;&gt;0,100*(O5/(O5+M5)),".")</f>
        <v>42.141623488773746</v>
      </c>
      <c r="Q5" s="25">
        <f aca="true" t="shared" si="8" ref="Q5:Q12">O5+M5</f>
        <v>1158</v>
      </c>
    </row>
    <row r="6" spans="1:17" ht="15" customHeight="1">
      <c r="A6" s="21"/>
      <c r="B6" s="22" t="s">
        <v>9</v>
      </c>
      <c r="C6" s="23">
        <v>240</v>
      </c>
      <c r="D6" s="24">
        <f t="shared" si="0"/>
        <v>58.111380145278446</v>
      </c>
      <c r="E6" s="23">
        <v>173</v>
      </c>
      <c r="F6" s="24">
        <f t="shared" si="1"/>
        <v>41.88861985472155</v>
      </c>
      <c r="G6" s="25">
        <f t="shared" si="2"/>
        <v>413</v>
      </c>
      <c r="H6" s="23">
        <v>550</v>
      </c>
      <c r="I6" s="24">
        <f t="shared" si="3"/>
        <v>88</v>
      </c>
      <c r="J6" s="23">
        <v>75</v>
      </c>
      <c r="K6" s="24">
        <f t="shared" si="4"/>
        <v>12</v>
      </c>
      <c r="L6" s="25">
        <f t="shared" si="5"/>
        <v>625</v>
      </c>
      <c r="M6" s="23">
        <v>790</v>
      </c>
      <c r="N6" s="24">
        <f t="shared" si="6"/>
        <v>76.10789980732177</v>
      </c>
      <c r="O6" s="23">
        <v>248</v>
      </c>
      <c r="P6" s="26">
        <f t="shared" si="7"/>
        <v>23.892100192678228</v>
      </c>
      <c r="Q6" s="25">
        <f t="shared" si="8"/>
        <v>1038</v>
      </c>
    </row>
    <row r="7" spans="1:17" ht="15" customHeight="1">
      <c r="A7" s="21"/>
      <c r="B7" s="22" t="s">
        <v>10</v>
      </c>
      <c r="C7" s="23">
        <v>28</v>
      </c>
      <c r="D7" s="24">
        <f t="shared" si="0"/>
        <v>43.07692307692308</v>
      </c>
      <c r="E7" s="23">
        <v>37</v>
      </c>
      <c r="F7" s="24">
        <f t="shared" si="1"/>
        <v>56.92307692307692</v>
      </c>
      <c r="G7" s="25">
        <f t="shared" si="2"/>
        <v>65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28</v>
      </c>
      <c r="N7" s="24">
        <f t="shared" si="6"/>
        <v>43.07692307692308</v>
      </c>
      <c r="O7" s="23">
        <v>37</v>
      </c>
      <c r="P7" s="26">
        <f t="shared" si="7"/>
        <v>56.92307692307692</v>
      </c>
      <c r="Q7" s="25">
        <f t="shared" si="8"/>
        <v>65</v>
      </c>
    </row>
    <row r="8" spans="1:17" ht="15" customHeight="1">
      <c r="A8" s="21"/>
      <c r="B8" s="22" t="s">
        <v>11</v>
      </c>
      <c r="C8" s="23">
        <v>46</v>
      </c>
      <c r="D8" s="24">
        <f t="shared" si="0"/>
        <v>80.7017543859649</v>
      </c>
      <c r="E8" s="23">
        <v>11</v>
      </c>
      <c r="F8" s="24">
        <f t="shared" si="1"/>
        <v>19.298245614035086</v>
      </c>
      <c r="G8" s="25">
        <f t="shared" si="2"/>
        <v>57</v>
      </c>
      <c r="H8" s="23">
        <v>58</v>
      </c>
      <c r="I8" s="24">
        <f t="shared" si="3"/>
        <v>89.23076923076924</v>
      </c>
      <c r="J8" s="23">
        <v>7</v>
      </c>
      <c r="K8" s="24">
        <f t="shared" si="4"/>
        <v>10.76923076923077</v>
      </c>
      <c r="L8" s="25">
        <f t="shared" si="5"/>
        <v>65</v>
      </c>
      <c r="M8" s="23">
        <v>104</v>
      </c>
      <c r="N8" s="24">
        <f t="shared" si="6"/>
        <v>85.24590163934425</v>
      </c>
      <c r="O8" s="23">
        <v>18</v>
      </c>
      <c r="P8" s="26">
        <f t="shared" si="7"/>
        <v>14.754098360655737</v>
      </c>
      <c r="Q8" s="25">
        <f t="shared" si="8"/>
        <v>122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3.3333333333333335</v>
      </c>
      <c r="E9" s="23">
        <v>174</v>
      </c>
      <c r="F9" s="24">
        <f t="shared" si="1"/>
        <v>96.66666666666667</v>
      </c>
      <c r="G9" s="25">
        <f t="shared" si="2"/>
        <v>180</v>
      </c>
      <c r="H9" s="23">
        <v>6</v>
      </c>
      <c r="I9" s="24">
        <f t="shared" si="3"/>
        <v>35.294117647058826</v>
      </c>
      <c r="J9" s="23">
        <v>11</v>
      </c>
      <c r="K9" s="24">
        <f t="shared" si="4"/>
        <v>64.70588235294117</v>
      </c>
      <c r="L9" s="25">
        <f t="shared" si="5"/>
        <v>17</v>
      </c>
      <c r="M9" s="23">
        <v>12</v>
      </c>
      <c r="N9" s="24">
        <f t="shared" si="6"/>
        <v>6.091370558375635</v>
      </c>
      <c r="O9" s="23">
        <v>185</v>
      </c>
      <c r="P9" s="26">
        <f t="shared" si="7"/>
        <v>93.90862944162437</v>
      </c>
      <c r="Q9" s="25">
        <f t="shared" si="8"/>
        <v>197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42</v>
      </c>
      <c r="F10" s="24">
        <f t="shared" si="1"/>
        <v>100</v>
      </c>
      <c r="G10" s="25">
        <f t="shared" si="2"/>
        <v>42</v>
      </c>
      <c r="H10" s="23">
        <v>0</v>
      </c>
      <c r="I10" s="24">
        <f t="shared" si="3"/>
        <v>0</v>
      </c>
      <c r="J10" s="23">
        <v>11</v>
      </c>
      <c r="K10" s="24">
        <f t="shared" si="4"/>
        <v>100</v>
      </c>
      <c r="L10" s="25">
        <f t="shared" si="5"/>
        <v>11</v>
      </c>
      <c r="M10" s="23">
        <v>0</v>
      </c>
      <c r="N10" s="24">
        <f t="shared" si="6"/>
        <v>0</v>
      </c>
      <c r="O10" s="23">
        <v>53</v>
      </c>
      <c r="P10" s="26">
        <f t="shared" si="7"/>
        <v>100</v>
      </c>
      <c r="Q10" s="25">
        <f t="shared" si="8"/>
        <v>53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0</v>
      </c>
      <c r="N11" s="29" t="str">
        <f t="shared" si="6"/>
        <v>.</v>
      </c>
      <c r="O11" s="28"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636</v>
      </c>
      <c r="D12" s="34">
        <f t="shared" si="0"/>
        <v>46.86809137803979</v>
      </c>
      <c r="E12" s="33">
        <f>SUM(E5:E11)</f>
        <v>721</v>
      </c>
      <c r="F12" s="34">
        <f t="shared" si="1"/>
        <v>53.131908621960214</v>
      </c>
      <c r="G12" s="35">
        <f t="shared" si="2"/>
        <v>1357</v>
      </c>
      <c r="H12" s="33">
        <f>SUM(H5:H11)</f>
        <v>968</v>
      </c>
      <c r="I12" s="34">
        <f t="shared" si="3"/>
        <v>75.86206896551724</v>
      </c>
      <c r="J12" s="33">
        <f>SUM(J5:J11)</f>
        <v>308</v>
      </c>
      <c r="K12" s="34">
        <f t="shared" si="4"/>
        <v>24.137931034482758</v>
      </c>
      <c r="L12" s="35">
        <f t="shared" si="5"/>
        <v>1276</v>
      </c>
      <c r="M12" s="33">
        <f>SUM(M5:M11)</f>
        <v>1604</v>
      </c>
      <c r="N12" s="34">
        <f t="shared" si="6"/>
        <v>60.919103684010636</v>
      </c>
      <c r="O12" s="33">
        <f>SUM(O5:O11)</f>
        <v>1029</v>
      </c>
      <c r="P12" s="36">
        <f t="shared" si="7"/>
        <v>39.080896315989364</v>
      </c>
      <c r="Q12" s="35">
        <f t="shared" si="8"/>
        <v>2633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2004&amp;RNordhorn</oddHeader>
    <oddFooter>&amp;R&amp;10Tabelle 41.2 mw</oddFooter>
  </headerFooter>
  <legacyDrawing r:id="rId2"/>
  <oleObjects>
    <oleObject progId="Word.Document.8" shapeId="3384100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7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683</v>
      </c>
      <c r="D5" s="24">
        <f aca="true" t="shared" si="0" ref="D5:D12">IF(C5+E5&lt;&gt;0,100*(C5/(C5+E5)),".")</f>
        <v>55.08064516129032</v>
      </c>
      <c r="E5" s="23">
        <v>557</v>
      </c>
      <c r="F5" s="24">
        <f aca="true" t="shared" si="1" ref="F5:F12">IF(E5+C5&lt;&gt;0,100*(E5/(E5+C5)),".")</f>
        <v>44.91935483870968</v>
      </c>
      <c r="G5" s="25">
        <f aca="true" t="shared" si="2" ref="G5:G12">E5+C5</f>
        <v>1240</v>
      </c>
      <c r="H5" s="23">
        <v>303</v>
      </c>
      <c r="I5" s="24">
        <f aca="true" t="shared" si="3" ref="I5:I12">IF(H5+J5&lt;&gt;0,100*(H5/(H5+J5)),".")</f>
        <v>47.269890795631824</v>
      </c>
      <c r="J5" s="23">
        <v>338</v>
      </c>
      <c r="K5" s="24">
        <f aca="true" t="shared" si="4" ref="K5:K12">IF(J5+H5&lt;&gt;0,100*(J5/(J5+H5)),".")</f>
        <v>52.73010920436817</v>
      </c>
      <c r="L5" s="25">
        <f aca="true" t="shared" si="5" ref="L5:L12">J5+H5</f>
        <v>641</v>
      </c>
      <c r="M5" s="23">
        <v>986</v>
      </c>
      <c r="N5" s="24">
        <f aca="true" t="shared" si="6" ref="N5:N12">IF(M5+O5&lt;&gt;0,100*(M5/(M5+O5)),".")</f>
        <v>52.418926103136634</v>
      </c>
      <c r="O5" s="23">
        <v>895</v>
      </c>
      <c r="P5" s="26">
        <f aca="true" t="shared" si="7" ref="P5:P12">IF(O5+M5&lt;&gt;0,100*(O5/(O5+M5)),".")</f>
        <v>47.581073896863366</v>
      </c>
      <c r="Q5" s="25">
        <f aca="true" t="shared" si="8" ref="Q5:Q12">O5+M5</f>
        <v>1881</v>
      </c>
    </row>
    <row r="6" spans="1:17" ht="15" customHeight="1">
      <c r="A6" s="21"/>
      <c r="B6" s="22" t="s">
        <v>9</v>
      </c>
      <c r="C6" s="23">
        <v>711</v>
      </c>
      <c r="D6" s="24">
        <f t="shared" si="0"/>
        <v>71.96356275303644</v>
      </c>
      <c r="E6" s="23">
        <v>277</v>
      </c>
      <c r="F6" s="24">
        <f t="shared" si="1"/>
        <v>28.036437246963565</v>
      </c>
      <c r="G6" s="25">
        <f t="shared" si="2"/>
        <v>988</v>
      </c>
      <c r="H6" s="23">
        <v>316</v>
      </c>
      <c r="I6" s="24">
        <f t="shared" si="3"/>
        <v>86.81318681318682</v>
      </c>
      <c r="J6" s="23">
        <v>48</v>
      </c>
      <c r="K6" s="24">
        <f t="shared" si="4"/>
        <v>13.186813186813188</v>
      </c>
      <c r="L6" s="25">
        <f t="shared" si="5"/>
        <v>364</v>
      </c>
      <c r="M6" s="23">
        <v>1027</v>
      </c>
      <c r="N6" s="24">
        <f t="shared" si="6"/>
        <v>75.96153846153845</v>
      </c>
      <c r="O6" s="23">
        <v>325</v>
      </c>
      <c r="P6" s="26">
        <f t="shared" si="7"/>
        <v>24.03846153846154</v>
      </c>
      <c r="Q6" s="25">
        <f t="shared" si="8"/>
        <v>1352</v>
      </c>
    </row>
    <row r="7" spans="1:17" ht="15" customHeight="1">
      <c r="A7" s="21"/>
      <c r="B7" s="22" t="s">
        <v>10</v>
      </c>
      <c r="C7" s="23">
        <v>37</v>
      </c>
      <c r="D7" s="24">
        <f t="shared" si="0"/>
        <v>32.45614035087719</v>
      </c>
      <c r="E7" s="23">
        <v>77</v>
      </c>
      <c r="F7" s="24">
        <f t="shared" si="1"/>
        <v>67.54385964912281</v>
      </c>
      <c r="G7" s="25">
        <f t="shared" si="2"/>
        <v>114</v>
      </c>
      <c r="H7" s="23">
        <v>1</v>
      </c>
      <c r="I7" s="24">
        <f t="shared" si="3"/>
        <v>33.33333333333333</v>
      </c>
      <c r="J7" s="23">
        <v>2</v>
      </c>
      <c r="K7" s="24">
        <f t="shared" si="4"/>
        <v>66.66666666666666</v>
      </c>
      <c r="L7" s="25">
        <f t="shared" si="5"/>
        <v>3</v>
      </c>
      <c r="M7" s="23">
        <v>38</v>
      </c>
      <c r="N7" s="24">
        <f t="shared" si="6"/>
        <v>32.47863247863248</v>
      </c>
      <c r="O7" s="23">
        <v>79</v>
      </c>
      <c r="P7" s="26">
        <f t="shared" si="7"/>
        <v>67.52136752136752</v>
      </c>
      <c r="Q7" s="25">
        <f t="shared" si="8"/>
        <v>117</v>
      </c>
    </row>
    <row r="8" spans="1:17" ht="15" customHeight="1">
      <c r="A8" s="21"/>
      <c r="B8" s="22" t="s">
        <v>11</v>
      </c>
      <c r="C8" s="23">
        <v>63</v>
      </c>
      <c r="D8" s="24">
        <f t="shared" si="0"/>
        <v>69.23076923076923</v>
      </c>
      <c r="E8" s="23">
        <v>28</v>
      </c>
      <c r="F8" s="24">
        <f t="shared" si="1"/>
        <v>30.76923076923077</v>
      </c>
      <c r="G8" s="25">
        <f t="shared" si="2"/>
        <v>91</v>
      </c>
      <c r="H8" s="23">
        <v>72</v>
      </c>
      <c r="I8" s="24">
        <f t="shared" si="3"/>
        <v>75</v>
      </c>
      <c r="J8" s="23">
        <v>24</v>
      </c>
      <c r="K8" s="24">
        <f t="shared" si="4"/>
        <v>25</v>
      </c>
      <c r="L8" s="25">
        <f t="shared" si="5"/>
        <v>96</v>
      </c>
      <c r="M8" s="23">
        <v>135</v>
      </c>
      <c r="N8" s="24">
        <f t="shared" si="6"/>
        <v>72.19251336898395</v>
      </c>
      <c r="O8" s="23">
        <v>52</v>
      </c>
      <c r="P8" s="26">
        <f t="shared" si="7"/>
        <v>27.807486631016044</v>
      </c>
      <c r="Q8" s="25">
        <f t="shared" si="8"/>
        <v>187</v>
      </c>
    </row>
    <row r="9" spans="1:17" ht="15" customHeight="1">
      <c r="A9" s="21"/>
      <c r="B9" s="22" t="s">
        <v>12</v>
      </c>
      <c r="C9" s="23">
        <v>20</v>
      </c>
      <c r="D9" s="24">
        <f t="shared" si="0"/>
        <v>4.938271604938271</v>
      </c>
      <c r="E9" s="23">
        <v>385</v>
      </c>
      <c r="F9" s="24">
        <f t="shared" si="1"/>
        <v>95.06172839506173</v>
      </c>
      <c r="G9" s="25">
        <f t="shared" si="2"/>
        <v>405</v>
      </c>
      <c r="H9" s="23">
        <v>5</v>
      </c>
      <c r="I9" s="24">
        <f t="shared" si="3"/>
        <v>31.25</v>
      </c>
      <c r="J9" s="23">
        <v>11</v>
      </c>
      <c r="K9" s="24">
        <f t="shared" si="4"/>
        <v>68.75</v>
      </c>
      <c r="L9" s="25">
        <f t="shared" si="5"/>
        <v>16</v>
      </c>
      <c r="M9" s="23">
        <v>25</v>
      </c>
      <c r="N9" s="24">
        <f t="shared" si="6"/>
        <v>5.938242280285035</v>
      </c>
      <c r="O9" s="23">
        <v>396</v>
      </c>
      <c r="P9" s="26">
        <f t="shared" si="7"/>
        <v>94.06175771971496</v>
      </c>
      <c r="Q9" s="25">
        <f t="shared" si="8"/>
        <v>421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24</v>
      </c>
      <c r="F10" s="24">
        <f t="shared" si="1"/>
        <v>100</v>
      </c>
      <c r="G10" s="25">
        <f t="shared" si="2"/>
        <v>24</v>
      </c>
      <c r="H10" s="23">
        <v>1</v>
      </c>
      <c r="I10" s="24">
        <f t="shared" si="3"/>
        <v>33.33333333333333</v>
      </c>
      <c r="J10" s="23">
        <v>2</v>
      </c>
      <c r="K10" s="24">
        <f t="shared" si="4"/>
        <v>66.66666666666666</v>
      </c>
      <c r="L10" s="25">
        <f t="shared" si="5"/>
        <v>3</v>
      </c>
      <c r="M10" s="23">
        <v>1</v>
      </c>
      <c r="N10" s="24">
        <f t="shared" si="6"/>
        <v>3.7037037037037033</v>
      </c>
      <c r="O10" s="23">
        <v>26</v>
      </c>
      <c r="P10" s="26">
        <f t="shared" si="7"/>
        <v>96.29629629629629</v>
      </c>
      <c r="Q10" s="25">
        <f t="shared" si="8"/>
        <v>27</v>
      </c>
    </row>
    <row r="11" spans="1:17" ht="15" customHeight="1">
      <c r="A11" s="21"/>
      <c r="B11" s="27" t="s">
        <v>14</v>
      </c>
      <c r="C11" s="28">
        <v>3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3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3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3</v>
      </c>
    </row>
    <row r="12" spans="1:17" s="37" customFormat="1" ht="15" customHeight="1">
      <c r="A12" s="31"/>
      <c r="B12" s="32" t="s">
        <v>15</v>
      </c>
      <c r="C12" s="33">
        <f>SUM(C5:C11)</f>
        <v>1517</v>
      </c>
      <c r="D12" s="34">
        <f t="shared" si="0"/>
        <v>52.94938917975567</v>
      </c>
      <c r="E12" s="33">
        <f>SUM(E5:E11)</f>
        <v>1348</v>
      </c>
      <c r="F12" s="34">
        <f t="shared" si="1"/>
        <v>47.05061082024432</v>
      </c>
      <c r="G12" s="35">
        <f t="shared" si="2"/>
        <v>2865</v>
      </c>
      <c r="H12" s="33">
        <f>SUM(H5:H11)</f>
        <v>698</v>
      </c>
      <c r="I12" s="34">
        <f t="shared" si="3"/>
        <v>62.154942119323245</v>
      </c>
      <c r="J12" s="33">
        <f>SUM(J5:J11)</f>
        <v>425</v>
      </c>
      <c r="K12" s="34">
        <f t="shared" si="4"/>
        <v>37.845057880676755</v>
      </c>
      <c r="L12" s="35">
        <f t="shared" si="5"/>
        <v>1123</v>
      </c>
      <c r="M12" s="33">
        <f>SUM(M5:M11)</f>
        <v>2215</v>
      </c>
      <c r="N12" s="34">
        <f t="shared" si="6"/>
        <v>55.54162487462387</v>
      </c>
      <c r="O12" s="33">
        <f>SUM(O5:O11)</f>
        <v>1773</v>
      </c>
      <c r="P12" s="36">
        <f t="shared" si="7"/>
        <v>44.45837512537613</v>
      </c>
      <c r="Q12" s="35">
        <f t="shared" si="8"/>
        <v>3988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2004&amp;ROldenburg</oddHeader>
    <oddFooter>&amp;R&amp;10Tabelle 41.2 mw</oddFooter>
  </headerFooter>
  <legacyDrawing r:id="rId2"/>
  <oleObjects>
    <oleObject progId="Word.Document.8" shapeId="3384102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8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880</v>
      </c>
      <c r="D5" s="24">
        <f aca="true" t="shared" si="0" ref="D5:D12">IF(C5+E5&lt;&gt;0,100*(C5/(C5+E5)),".")</f>
        <v>60.43956043956044</v>
      </c>
      <c r="E5" s="23">
        <v>576</v>
      </c>
      <c r="F5" s="24">
        <f aca="true" t="shared" si="1" ref="F5:F12">IF(E5+C5&lt;&gt;0,100*(E5/(E5+C5)),".")</f>
        <v>39.56043956043956</v>
      </c>
      <c r="G5" s="25">
        <f aca="true" t="shared" si="2" ref="G5:G12">E5+C5</f>
        <v>1456</v>
      </c>
      <c r="H5" s="23">
        <v>169</v>
      </c>
      <c r="I5" s="24">
        <f aca="true" t="shared" si="3" ref="I5:I12">IF(H5+J5&lt;&gt;0,100*(H5/(H5+J5)),".")</f>
        <v>43.78238341968912</v>
      </c>
      <c r="J5" s="23">
        <v>217</v>
      </c>
      <c r="K5" s="24">
        <f aca="true" t="shared" si="4" ref="K5:K12">IF(J5+H5&lt;&gt;0,100*(J5/(J5+H5)),".")</f>
        <v>56.21761658031088</v>
      </c>
      <c r="L5" s="25">
        <f aca="true" t="shared" si="5" ref="L5:L12">J5+H5</f>
        <v>386</v>
      </c>
      <c r="M5" s="23">
        <v>1049</v>
      </c>
      <c r="N5" s="24">
        <f aca="true" t="shared" si="6" ref="N5:N12">IF(M5+O5&lt;&gt;0,100*(M5/(M5+O5)),".")</f>
        <v>56.94896851248643</v>
      </c>
      <c r="O5" s="23">
        <v>793</v>
      </c>
      <c r="P5" s="26">
        <f aca="true" t="shared" si="7" ref="P5:P12">IF(O5+M5&lt;&gt;0,100*(O5/(O5+M5)),".")</f>
        <v>43.051031487513576</v>
      </c>
      <c r="Q5" s="25">
        <f aca="true" t="shared" si="8" ref="Q5:Q12">O5+M5</f>
        <v>1842</v>
      </c>
    </row>
    <row r="6" spans="1:17" ht="15" customHeight="1">
      <c r="A6" s="21"/>
      <c r="B6" s="22" t="s">
        <v>9</v>
      </c>
      <c r="C6" s="23">
        <v>700</v>
      </c>
      <c r="D6" s="24">
        <f t="shared" si="0"/>
        <v>76.41921397379913</v>
      </c>
      <c r="E6" s="23">
        <v>216</v>
      </c>
      <c r="F6" s="24">
        <f t="shared" si="1"/>
        <v>23.580786026200872</v>
      </c>
      <c r="G6" s="25">
        <f t="shared" si="2"/>
        <v>916</v>
      </c>
      <c r="H6" s="23">
        <v>259</v>
      </c>
      <c r="I6" s="24">
        <f t="shared" si="3"/>
        <v>80.43478260869566</v>
      </c>
      <c r="J6" s="23">
        <v>63</v>
      </c>
      <c r="K6" s="24">
        <f t="shared" si="4"/>
        <v>19.565217391304348</v>
      </c>
      <c r="L6" s="25">
        <f t="shared" si="5"/>
        <v>322</v>
      </c>
      <c r="M6" s="23">
        <v>959</v>
      </c>
      <c r="N6" s="24">
        <f t="shared" si="6"/>
        <v>77.46365105008077</v>
      </c>
      <c r="O6" s="23">
        <v>279</v>
      </c>
      <c r="P6" s="26">
        <f t="shared" si="7"/>
        <v>22.536348949919223</v>
      </c>
      <c r="Q6" s="25">
        <f t="shared" si="8"/>
        <v>1238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33.33333333333333</v>
      </c>
      <c r="E7" s="23">
        <v>44</v>
      </c>
      <c r="F7" s="24">
        <f t="shared" si="1"/>
        <v>66.66666666666666</v>
      </c>
      <c r="G7" s="25">
        <f t="shared" si="2"/>
        <v>66</v>
      </c>
      <c r="H7" s="23">
        <v>2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2</v>
      </c>
      <c r="M7" s="23">
        <v>24</v>
      </c>
      <c r="N7" s="24">
        <f t="shared" si="6"/>
        <v>35.294117647058826</v>
      </c>
      <c r="O7" s="23">
        <v>44</v>
      </c>
      <c r="P7" s="26">
        <f t="shared" si="7"/>
        <v>64.70588235294117</v>
      </c>
      <c r="Q7" s="25">
        <f t="shared" si="8"/>
        <v>68</v>
      </c>
    </row>
    <row r="8" spans="1:17" ht="15" customHeight="1">
      <c r="A8" s="21"/>
      <c r="B8" s="22" t="s">
        <v>11</v>
      </c>
      <c r="C8" s="23">
        <v>68</v>
      </c>
      <c r="D8" s="24">
        <f t="shared" si="0"/>
        <v>85</v>
      </c>
      <c r="E8" s="23">
        <v>12</v>
      </c>
      <c r="F8" s="24">
        <f t="shared" si="1"/>
        <v>15</v>
      </c>
      <c r="G8" s="25">
        <f t="shared" si="2"/>
        <v>80</v>
      </c>
      <c r="H8" s="23">
        <v>34</v>
      </c>
      <c r="I8" s="24">
        <f t="shared" si="3"/>
        <v>69.38775510204081</v>
      </c>
      <c r="J8" s="23">
        <v>15</v>
      </c>
      <c r="K8" s="24">
        <f t="shared" si="4"/>
        <v>30.612244897959183</v>
      </c>
      <c r="L8" s="25">
        <f t="shared" si="5"/>
        <v>49</v>
      </c>
      <c r="M8" s="23">
        <v>102</v>
      </c>
      <c r="N8" s="24">
        <f t="shared" si="6"/>
        <v>79.06976744186046</v>
      </c>
      <c r="O8" s="23">
        <v>27</v>
      </c>
      <c r="P8" s="26">
        <f t="shared" si="7"/>
        <v>20.930232558139537</v>
      </c>
      <c r="Q8" s="25">
        <f t="shared" si="8"/>
        <v>129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3.5616438356164384</v>
      </c>
      <c r="E9" s="23">
        <v>352</v>
      </c>
      <c r="F9" s="24">
        <f t="shared" si="1"/>
        <v>96.43835616438356</v>
      </c>
      <c r="G9" s="25">
        <f t="shared" si="2"/>
        <v>365</v>
      </c>
      <c r="H9" s="23">
        <v>3</v>
      </c>
      <c r="I9" s="24">
        <f t="shared" si="3"/>
        <v>33.33333333333333</v>
      </c>
      <c r="J9" s="23">
        <v>6</v>
      </c>
      <c r="K9" s="24">
        <f t="shared" si="4"/>
        <v>66.66666666666666</v>
      </c>
      <c r="L9" s="25">
        <f t="shared" si="5"/>
        <v>9</v>
      </c>
      <c r="M9" s="23">
        <v>16</v>
      </c>
      <c r="N9" s="24">
        <f t="shared" si="6"/>
        <v>4.27807486631016</v>
      </c>
      <c r="O9" s="23">
        <v>358</v>
      </c>
      <c r="P9" s="26">
        <f t="shared" si="7"/>
        <v>95.72192513368985</v>
      </c>
      <c r="Q9" s="25">
        <f t="shared" si="8"/>
        <v>374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24</v>
      </c>
      <c r="F10" s="24">
        <f t="shared" si="1"/>
        <v>100</v>
      </c>
      <c r="G10" s="25">
        <f t="shared" si="2"/>
        <v>24</v>
      </c>
      <c r="H10" s="23">
        <v>0</v>
      </c>
      <c r="I10" s="24">
        <f t="shared" si="3"/>
        <v>0</v>
      </c>
      <c r="J10" s="23">
        <v>22</v>
      </c>
      <c r="K10" s="24">
        <f t="shared" si="4"/>
        <v>100</v>
      </c>
      <c r="L10" s="25">
        <f t="shared" si="5"/>
        <v>22</v>
      </c>
      <c r="M10" s="23">
        <v>0</v>
      </c>
      <c r="N10" s="24">
        <f t="shared" si="6"/>
        <v>0</v>
      </c>
      <c r="O10" s="23">
        <v>46</v>
      </c>
      <c r="P10" s="26">
        <f t="shared" si="7"/>
        <v>100</v>
      </c>
      <c r="Q10" s="25">
        <f t="shared" si="8"/>
        <v>46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1683</v>
      </c>
      <c r="D12" s="34">
        <f t="shared" si="0"/>
        <v>57.89473684210527</v>
      </c>
      <c r="E12" s="33">
        <f>SUM(E5:E11)</f>
        <v>1224</v>
      </c>
      <c r="F12" s="34">
        <f t="shared" si="1"/>
        <v>42.10526315789473</v>
      </c>
      <c r="G12" s="35">
        <f t="shared" si="2"/>
        <v>2907</v>
      </c>
      <c r="H12" s="33">
        <f>SUM(H5:H11)</f>
        <v>467</v>
      </c>
      <c r="I12" s="34">
        <f t="shared" si="3"/>
        <v>59.11392405063292</v>
      </c>
      <c r="J12" s="33">
        <f>SUM(J5:J11)</f>
        <v>323</v>
      </c>
      <c r="K12" s="34">
        <f t="shared" si="4"/>
        <v>40.88607594936709</v>
      </c>
      <c r="L12" s="35">
        <f t="shared" si="5"/>
        <v>790</v>
      </c>
      <c r="M12" s="33">
        <f>SUM(M5:M11)</f>
        <v>2150</v>
      </c>
      <c r="N12" s="34">
        <f t="shared" si="6"/>
        <v>58.15526102245063</v>
      </c>
      <c r="O12" s="33">
        <f>SUM(O5:O11)</f>
        <v>1547</v>
      </c>
      <c r="P12" s="36">
        <f t="shared" si="7"/>
        <v>41.84473897754936</v>
      </c>
      <c r="Q12" s="35">
        <f t="shared" si="8"/>
        <v>3697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2004&amp;ROsnabrück</oddHeader>
    <oddFooter>&amp;R&amp;10Tabelle 41.2 mw</oddFooter>
  </headerFooter>
  <legacyDrawing r:id="rId2"/>
  <oleObjects>
    <oleObject progId="Word.Document.8" shapeId="3384105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9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439</v>
      </c>
      <c r="D5" s="24">
        <f aca="true" t="shared" si="0" ref="D5:D12">IF(C5+E5&lt;&gt;0,100*(C5/(C5+E5)),".")</f>
        <v>50.92807424593968</v>
      </c>
      <c r="E5" s="23">
        <v>423</v>
      </c>
      <c r="F5" s="24">
        <f aca="true" t="shared" si="1" ref="F5:F12">IF(E5+C5&lt;&gt;0,100*(E5/(E5+C5)),".")</f>
        <v>49.071925754060324</v>
      </c>
      <c r="G5" s="25">
        <f aca="true" t="shared" si="2" ref="G5:G12">E5+C5</f>
        <v>862</v>
      </c>
      <c r="H5" s="23">
        <v>68</v>
      </c>
      <c r="I5" s="24">
        <f aca="true" t="shared" si="3" ref="I5:I12">IF(H5+J5&lt;&gt;0,100*(H5/(H5+J5)),".")</f>
        <v>44.44444444444444</v>
      </c>
      <c r="J5" s="23">
        <v>85</v>
      </c>
      <c r="K5" s="24">
        <f aca="true" t="shared" si="4" ref="K5:K12">IF(J5+H5&lt;&gt;0,100*(J5/(J5+H5)),".")</f>
        <v>55.55555555555556</v>
      </c>
      <c r="L5" s="25">
        <f aca="true" t="shared" si="5" ref="L5:L12">J5+H5</f>
        <v>153</v>
      </c>
      <c r="M5" s="23">
        <v>507</v>
      </c>
      <c r="N5" s="24">
        <f aca="true" t="shared" si="6" ref="N5:N12">IF(M5+O5&lt;&gt;0,100*(M5/(M5+O5)),".")</f>
        <v>49.95073891625616</v>
      </c>
      <c r="O5" s="23">
        <v>508</v>
      </c>
      <c r="P5" s="26">
        <f aca="true" t="shared" si="7" ref="P5:P12">IF(O5+M5&lt;&gt;0,100*(O5/(O5+M5)),".")</f>
        <v>50.04926108374384</v>
      </c>
      <c r="Q5" s="25">
        <f aca="true" t="shared" si="8" ref="Q5:Q12">O5+M5</f>
        <v>1015</v>
      </c>
    </row>
    <row r="6" spans="1:17" ht="15" customHeight="1">
      <c r="A6" s="21"/>
      <c r="B6" s="22" t="s">
        <v>9</v>
      </c>
      <c r="C6" s="23">
        <v>537</v>
      </c>
      <c r="D6" s="24">
        <f t="shared" si="0"/>
        <v>71.6</v>
      </c>
      <c r="E6" s="23">
        <v>213</v>
      </c>
      <c r="F6" s="24">
        <f t="shared" si="1"/>
        <v>28.4</v>
      </c>
      <c r="G6" s="25">
        <f t="shared" si="2"/>
        <v>750</v>
      </c>
      <c r="H6" s="23">
        <v>229</v>
      </c>
      <c r="I6" s="24">
        <f t="shared" si="3"/>
        <v>89.80392156862746</v>
      </c>
      <c r="J6" s="23">
        <v>26</v>
      </c>
      <c r="K6" s="24">
        <f t="shared" si="4"/>
        <v>10.196078431372548</v>
      </c>
      <c r="L6" s="25">
        <f t="shared" si="5"/>
        <v>255</v>
      </c>
      <c r="M6" s="23">
        <v>766</v>
      </c>
      <c r="N6" s="24">
        <f t="shared" si="6"/>
        <v>76.2189054726368</v>
      </c>
      <c r="O6" s="23">
        <v>239</v>
      </c>
      <c r="P6" s="26">
        <f t="shared" si="7"/>
        <v>23.781094527363184</v>
      </c>
      <c r="Q6" s="25">
        <f t="shared" si="8"/>
        <v>1005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39.130434782608695</v>
      </c>
      <c r="E7" s="23">
        <v>42</v>
      </c>
      <c r="F7" s="24">
        <f t="shared" si="1"/>
        <v>60.86956521739131</v>
      </c>
      <c r="G7" s="25">
        <f t="shared" si="2"/>
        <v>69</v>
      </c>
      <c r="H7" s="23">
        <v>3</v>
      </c>
      <c r="I7" s="24">
        <f t="shared" si="3"/>
        <v>75</v>
      </c>
      <c r="J7" s="23">
        <v>1</v>
      </c>
      <c r="K7" s="24">
        <f t="shared" si="4"/>
        <v>25</v>
      </c>
      <c r="L7" s="25">
        <f t="shared" si="5"/>
        <v>4</v>
      </c>
      <c r="M7" s="23">
        <v>30</v>
      </c>
      <c r="N7" s="24">
        <f t="shared" si="6"/>
        <v>41.0958904109589</v>
      </c>
      <c r="O7" s="23">
        <v>43</v>
      </c>
      <c r="P7" s="26">
        <f t="shared" si="7"/>
        <v>58.9041095890411</v>
      </c>
      <c r="Q7" s="25">
        <f t="shared" si="8"/>
        <v>73</v>
      </c>
    </row>
    <row r="8" spans="1:17" ht="15" customHeight="1">
      <c r="A8" s="21"/>
      <c r="B8" s="22" t="s">
        <v>11</v>
      </c>
      <c r="C8" s="23">
        <v>36</v>
      </c>
      <c r="D8" s="24">
        <f t="shared" si="0"/>
        <v>80</v>
      </c>
      <c r="E8" s="23">
        <v>9</v>
      </c>
      <c r="F8" s="24">
        <f t="shared" si="1"/>
        <v>20</v>
      </c>
      <c r="G8" s="25">
        <f t="shared" si="2"/>
        <v>45</v>
      </c>
      <c r="H8" s="23">
        <v>34</v>
      </c>
      <c r="I8" s="24">
        <f t="shared" si="3"/>
        <v>68</v>
      </c>
      <c r="J8" s="23">
        <v>16</v>
      </c>
      <c r="K8" s="24">
        <f t="shared" si="4"/>
        <v>32</v>
      </c>
      <c r="L8" s="25">
        <f t="shared" si="5"/>
        <v>50</v>
      </c>
      <c r="M8" s="23">
        <v>70</v>
      </c>
      <c r="N8" s="24">
        <f t="shared" si="6"/>
        <v>73.68421052631578</v>
      </c>
      <c r="O8" s="23">
        <v>25</v>
      </c>
      <c r="P8" s="26">
        <f t="shared" si="7"/>
        <v>26.31578947368421</v>
      </c>
      <c r="Q8" s="25">
        <f t="shared" si="8"/>
        <v>95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7.657657657657657</v>
      </c>
      <c r="E9" s="23">
        <v>205</v>
      </c>
      <c r="F9" s="24">
        <f t="shared" si="1"/>
        <v>92.34234234234235</v>
      </c>
      <c r="G9" s="25">
        <f t="shared" si="2"/>
        <v>222</v>
      </c>
      <c r="H9" s="23">
        <v>0</v>
      </c>
      <c r="I9" s="24">
        <f t="shared" si="3"/>
        <v>0</v>
      </c>
      <c r="J9" s="23">
        <v>3</v>
      </c>
      <c r="K9" s="24">
        <f t="shared" si="4"/>
        <v>100</v>
      </c>
      <c r="L9" s="25">
        <f t="shared" si="5"/>
        <v>3</v>
      </c>
      <c r="M9" s="23">
        <v>17</v>
      </c>
      <c r="N9" s="24">
        <f t="shared" si="6"/>
        <v>7.555555555555555</v>
      </c>
      <c r="O9" s="23">
        <v>208</v>
      </c>
      <c r="P9" s="26">
        <f t="shared" si="7"/>
        <v>92.44444444444444</v>
      </c>
      <c r="Q9" s="25">
        <f t="shared" si="8"/>
        <v>225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16</v>
      </c>
      <c r="F10" s="24">
        <f t="shared" si="1"/>
        <v>100</v>
      </c>
      <c r="G10" s="25">
        <f t="shared" si="2"/>
        <v>16</v>
      </c>
      <c r="H10" s="23">
        <v>0</v>
      </c>
      <c r="I10" s="24">
        <f t="shared" si="3"/>
        <v>0</v>
      </c>
      <c r="J10" s="23">
        <v>3</v>
      </c>
      <c r="K10" s="24">
        <f t="shared" si="4"/>
        <v>100</v>
      </c>
      <c r="L10" s="25">
        <f t="shared" si="5"/>
        <v>3</v>
      </c>
      <c r="M10" s="23">
        <v>0</v>
      </c>
      <c r="N10" s="24">
        <f t="shared" si="6"/>
        <v>0</v>
      </c>
      <c r="O10" s="23">
        <v>19</v>
      </c>
      <c r="P10" s="26">
        <f t="shared" si="7"/>
        <v>100</v>
      </c>
      <c r="Q10" s="25">
        <f t="shared" si="8"/>
        <v>19</v>
      </c>
    </row>
    <row r="11" spans="1:17" ht="15" customHeight="1">
      <c r="A11" s="21"/>
      <c r="B11" s="27" t="s">
        <v>14</v>
      </c>
      <c r="C11" s="28">
        <v>36</v>
      </c>
      <c r="D11" s="29">
        <f t="shared" si="0"/>
        <v>92.3076923076923</v>
      </c>
      <c r="E11" s="28">
        <v>3</v>
      </c>
      <c r="F11" s="29">
        <f t="shared" si="1"/>
        <v>7.6923076923076925</v>
      </c>
      <c r="G11" s="25">
        <f t="shared" si="2"/>
        <v>39</v>
      </c>
      <c r="H11" s="28">
        <v>3</v>
      </c>
      <c r="I11" s="29">
        <f t="shared" si="3"/>
        <v>100</v>
      </c>
      <c r="J11" s="28">
        <v>0</v>
      </c>
      <c r="K11" s="29">
        <f t="shared" si="4"/>
        <v>0</v>
      </c>
      <c r="L11" s="25">
        <f t="shared" si="5"/>
        <v>3</v>
      </c>
      <c r="M11" s="28">
        <v>39</v>
      </c>
      <c r="N11" s="29">
        <f t="shared" si="6"/>
        <v>92.85714285714286</v>
      </c>
      <c r="O11" s="28">
        <v>3</v>
      </c>
      <c r="P11" s="30">
        <f t="shared" si="7"/>
        <v>7.142857142857142</v>
      </c>
      <c r="Q11" s="25">
        <f t="shared" si="8"/>
        <v>42</v>
      </c>
    </row>
    <row r="12" spans="1:17" s="37" customFormat="1" ht="15" customHeight="1">
      <c r="A12" s="31"/>
      <c r="B12" s="32" t="s">
        <v>15</v>
      </c>
      <c r="C12" s="33">
        <f>SUM(C5:C11)</f>
        <v>1092</v>
      </c>
      <c r="D12" s="34">
        <f t="shared" si="0"/>
        <v>54.518222666001</v>
      </c>
      <c r="E12" s="33">
        <f>SUM(E5:E11)</f>
        <v>911</v>
      </c>
      <c r="F12" s="34">
        <f t="shared" si="1"/>
        <v>45.481777333999</v>
      </c>
      <c r="G12" s="35">
        <f t="shared" si="2"/>
        <v>2003</v>
      </c>
      <c r="H12" s="33">
        <f>SUM(H5:H11)</f>
        <v>337</v>
      </c>
      <c r="I12" s="34">
        <f t="shared" si="3"/>
        <v>71.54989384288747</v>
      </c>
      <c r="J12" s="33">
        <f>SUM(J5:J11)</f>
        <v>134</v>
      </c>
      <c r="K12" s="34">
        <f t="shared" si="4"/>
        <v>28.450106157112526</v>
      </c>
      <c r="L12" s="35">
        <f t="shared" si="5"/>
        <v>471</v>
      </c>
      <c r="M12" s="33">
        <f>SUM(M5:M11)</f>
        <v>1429</v>
      </c>
      <c r="N12" s="34">
        <f t="shared" si="6"/>
        <v>57.76071139854486</v>
      </c>
      <c r="O12" s="33">
        <f>SUM(O5:O11)</f>
        <v>1045</v>
      </c>
      <c r="P12" s="36">
        <f t="shared" si="7"/>
        <v>42.23928860145513</v>
      </c>
      <c r="Q12" s="35">
        <f t="shared" si="8"/>
        <v>2474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2004&amp;RStade</oddHeader>
    <oddFooter>&amp;R&amp;10Tabelle 41.2 mw</oddFooter>
  </headerFooter>
  <legacyDrawing r:id="rId2"/>
  <oleObjects>
    <oleObject progId="Word.Document.8" shapeId="33841075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0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292</v>
      </c>
      <c r="D5" s="24">
        <f aca="true" t="shared" si="0" ref="D5:D12">IF(C5+E5&lt;&gt;0,100*(C5/(C5+E5)),".")</f>
        <v>51.95729537366548</v>
      </c>
      <c r="E5" s="23">
        <v>270</v>
      </c>
      <c r="F5" s="24">
        <f aca="true" t="shared" si="1" ref="F5:F12">IF(E5+C5&lt;&gt;0,100*(E5/(E5+C5)),".")</f>
        <v>48.04270462633452</v>
      </c>
      <c r="G5" s="25">
        <f aca="true" t="shared" si="2" ref="G5:G12">E5+C5</f>
        <v>562</v>
      </c>
      <c r="H5" s="23">
        <v>65</v>
      </c>
      <c r="I5" s="24">
        <f aca="true" t="shared" si="3" ref="I5:I12">IF(H5+J5&lt;&gt;0,100*(H5/(H5+J5)),".")</f>
        <v>51.587301587301596</v>
      </c>
      <c r="J5" s="23">
        <v>61</v>
      </c>
      <c r="K5" s="24">
        <f aca="true" t="shared" si="4" ref="K5:K12">IF(J5+H5&lt;&gt;0,100*(J5/(J5+H5)),".")</f>
        <v>48.41269841269841</v>
      </c>
      <c r="L5" s="25">
        <f aca="true" t="shared" si="5" ref="L5:L12">J5+H5</f>
        <v>126</v>
      </c>
      <c r="M5" s="23">
        <v>357</v>
      </c>
      <c r="N5" s="24">
        <f aca="true" t="shared" si="6" ref="N5:N12">IF(M5+O5&lt;&gt;0,100*(M5/(M5+O5)),".")</f>
        <v>51.889534883720934</v>
      </c>
      <c r="O5" s="23">
        <v>331</v>
      </c>
      <c r="P5" s="26">
        <f aca="true" t="shared" si="7" ref="P5:P12">IF(O5+M5&lt;&gt;0,100*(O5/(O5+M5)),".")</f>
        <v>48.11046511627907</v>
      </c>
      <c r="Q5" s="25">
        <f aca="true" t="shared" si="8" ref="Q5:Q12">O5+M5</f>
        <v>688</v>
      </c>
    </row>
    <row r="6" spans="1:17" ht="15" customHeight="1">
      <c r="A6" s="21"/>
      <c r="B6" s="22" t="s">
        <v>9</v>
      </c>
      <c r="C6" s="23">
        <v>248</v>
      </c>
      <c r="D6" s="24">
        <f t="shared" si="0"/>
        <v>77.74294670846395</v>
      </c>
      <c r="E6" s="23">
        <v>71</v>
      </c>
      <c r="F6" s="24">
        <f t="shared" si="1"/>
        <v>22.25705329153605</v>
      </c>
      <c r="G6" s="25">
        <f t="shared" si="2"/>
        <v>319</v>
      </c>
      <c r="H6" s="23">
        <v>119</v>
      </c>
      <c r="I6" s="24">
        <f t="shared" si="3"/>
        <v>88.14814814814815</v>
      </c>
      <c r="J6" s="23">
        <v>16</v>
      </c>
      <c r="K6" s="24">
        <f t="shared" si="4"/>
        <v>11.851851851851853</v>
      </c>
      <c r="L6" s="25">
        <f t="shared" si="5"/>
        <v>135</v>
      </c>
      <c r="M6" s="23">
        <v>367</v>
      </c>
      <c r="N6" s="24">
        <f t="shared" si="6"/>
        <v>80.83700440528634</v>
      </c>
      <c r="O6" s="23">
        <v>87</v>
      </c>
      <c r="P6" s="26">
        <f t="shared" si="7"/>
        <v>19.162995594713657</v>
      </c>
      <c r="Q6" s="25">
        <f t="shared" si="8"/>
        <v>454</v>
      </c>
    </row>
    <row r="7" spans="1:17" ht="15" customHeight="1">
      <c r="A7" s="21"/>
      <c r="B7" s="22" t="s">
        <v>10</v>
      </c>
      <c r="C7" s="23">
        <v>26</v>
      </c>
      <c r="D7" s="24">
        <f t="shared" si="0"/>
        <v>44.827586206896555</v>
      </c>
      <c r="E7" s="23">
        <v>32</v>
      </c>
      <c r="F7" s="24">
        <f t="shared" si="1"/>
        <v>55.172413793103445</v>
      </c>
      <c r="G7" s="25">
        <f t="shared" si="2"/>
        <v>58</v>
      </c>
      <c r="H7" s="23">
        <v>1</v>
      </c>
      <c r="I7" s="24">
        <f t="shared" si="3"/>
        <v>50</v>
      </c>
      <c r="J7" s="23">
        <v>1</v>
      </c>
      <c r="K7" s="24">
        <f t="shared" si="4"/>
        <v>50</v>
      </c>
      <c r="L7" s="25">
        <f t="shared" si="5"/>
        <v>2</v>
      </c>
      <c r="M7" s="23">
        <v>27</v>
      </c>
      <c r="N7" s="24">
        <f t="shared" si="6"/>
        <v>45</v>
      </c>
      <c r="O7" s="23">
        <v>33</v>
      </c>
      <c r="P7" s="26">
        <f t="shared" si="7"/>
        <v>55.00000000000001</v>
      </c>
      <c r="Q7" s="25">
        <f t="shared" si="8"/>
        <v>60</v>
      </c>
    </row>
    <row r="8" spans="1:17" ht="15" customHeight="1">
      <c r="A8" s="21"/>
      <c r="B8" s="22" t="s">
        <v>11</v>
      </c>
      <c r="C8" s="23">
        <v>44</v>
      </c>
      <c r="D8" s="24">
        <f t="shared" si="0"/>
        <v>84.61538461538461</v>
      </c>
      <c r="E8" s="23">
        <v>8</v>
      </c>
      <c r="F8" s="24">
        <f t="shared" si="1"/>
        <v>15.384615384615385</v>
      </c>
      <c r="G8" s="25">
        <f t="shared" si="2"/>
        <v>52</v>
      </c>
      <c r="H8" s="23">
        <v>28</v>
      </c>
      <c r="I8" s="24">
        <f t="shared" si="3"/>
        <v>66.66666666666666</v>
      </c>
      <c r="J8" s="23">
        <v>14</v>
      </c>
      <c r="K8" s="24">
        <f t="shared" si="4"/>
        <v>33.33333333333333</v>
      </c>
      <c r="L8" s="25">
        <f t="shared" si="5"/>
        <v>42</v>
      </c>
      <c r="M8" s="23">
        <v>72</v>
      </c>
      <c r="N8" s="24">
        <f t="shared" si="6"/>
        <v>76.59574468085107</v>
      </c>
      <c r="O8" s="23">
        <v>22</v>
      </c>
      <c r="P8" s="26">
        <f t="shared" si="7"/>
        <v>23.404255319148938</v>
      </c>
      <c r="Q8" s="25">
        <f t="shared" si="8"/>
        <v>94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2.5210084033613445</v>
      </c>
      <c r="E9" s="23">
        <v>116</v>
      </c>
      <c r="F9" s="24">
        <f t="shared" si="1"/>
        <v>97.47899159663865</v>
      </c>
      <c r="G9" s="25">
        <f t="shared" si="2"/>
        <v>119</v>
      </c>
      <c r="H9" s="23">
        <v>0</v>
      </c>
      <c r="I9" s="24" t="str">
        <f t="shared" si="3"/>
        <v>.</v>
      </c>
      <c r="J9" s="23">
        <v>0</v>
      </c>
      <c r="K9" s="24" t="str">
        <f t="shared" si="4"/>
        <v>.</v>
      </c>
      <c r="L9" s="25">
        <f t="shared" si="5"/>
        <v>0</v>
      </c>
      <c r="M9" s="23">
        <v>3</v>
      </c>
      <c r="N9" s="24">
        <f t="shared" si="6"/>
        <v>2.5210084033613445</v>
      </c>
      <c r="O9" s="23">
        <v>116</v>
      </c>
      <c r="P9" s="26">
        <f t="shared" si="7"/>
        <v>97.47899159663865</v>
      </c>
      <c r="Q9" s="25">
        <f t="shared" si="8"/>
        <v>119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7</v>
      </c>
      <c r="F10" s="24">
        <f t="shared" si="1"/>
        <v>100</v>
      </c>
      <c r="G10" s="25">
        <f t="shared" si="2"/>
        <v>7</v>
      </c>
      <c r="H10" s="23">
        <v>0</v>
      </c>
      <c r="I10" s="24">
        <f t="shared" si="3"/>
        <v>0</v>
      </c>
      <c r="J10" s="23">
        <v>3</v>
      </c>
      <c r="K10" s="24">
        <f t="shared" si="4"/>
        <v>100</v>
      </c>
      <c r="L10" s="25">
        <f t="shared" si="5"/>
        <v>3</v>
      </c>
      <c r="M10" s="23">
        <v>0</v>
      </c>
      <c r="N10" s="24">
        <f t="shared" si="6"/>
        <v>0</v>
      </c>
      <c r="O10" s="23">
        <v>10</v>
      </c>
      <c r="P10" s="26">
        <f t="shared" si="7"/>
        <v>100</v>
      </c>
      <c r="Q10" s="25">
        <f t="shared" si="8"/>
        <v>10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613</v>
      </c>
      <c r="D12" s="34">
        <f t="shared" si="0"/>
        <v>54.87914055505819</v>
      </c>
      <c r="E12" s="33">
        <f>SUM(E5:E11)</f>
        <v>504</v>
      </c>
      <c r="F12" s="34">
        <f t="shared" si="1"/>
        <v>45.12085944494181</v>
      </c>
      <c r="G12" s="35">
        <f t="shared" si="2"/>
        <v>1117</v>
      </c>
      <c r="H12" s="33">
        <f>SUM(H5:H11)</f>
        <v>213</v>
      </c>
      <c r="I12" s="34">
        <f t="shared" si="3"/>
        <v>69.15584415584416</v>
      </c>
      <c r="J12" s="33">
        <f>SUM(J5:J11)</f>
        <v>95</v>
      </c>
      <c r="K12" s="34">
        <f t="shared" si="4"/>
        <v>30.844155844155846</v>
      </c>
      <c r="L12" s="35">
        <f t="shared" si="5"/>
        <v>308</v>
      </c>
      <c r="M12" s="33">
        <f>SUM(M5:M11)</f>
        <v>826</v>
      </c>
      <c r="N12" s="34">
        <f t="shared" si="6"/>
        <v>57.96491228070175</v>
      </c>
      <c r="O12" s="33">
        <f>SUM(O5:O11)</f>
        <v>599</v>
      </c>
      <c r="P12" s="36">
        <f t="shared" si="7"/>
        <v>42.03508771929825</v>
      </c>
      <c r="Q12" s="35">
        <f t="shared" si="8"/>
        <v>1425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2004&amp;RUelzen</oddHeader>
    <oddFooter>&amp;R&amp;10Tabelle 41.2 mw</oddFooter>
  </headerFooter>
  <legacyDrawing r:id="rId2"/>
  <oleObjects>
    <oleObject progId="Word.Document.8" shapeId="33841108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1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282</v>
      </c>
      <c r="D5" s="24">
        <f aca="true" t="shared" si="0" ref="D5:D12">IF(C5+E5&lt;&gt;0,100*(C5/(C5+E5)),".")</f>
        <v>63.80090497737556</v>
      </c>
      <c r="E5" s="23">
        <v>160</v>
      </c>
      <c r="F5" s="24">
        <f aca="true" t="shared" si="1" ref="F5:F12">IF(E5+C5&lt;&gt;0,100*(E5/(E5+C5)),".")</f>
        <v>36.199095022624434</v>
      </c>
      <c r="G5" s="25">
        <f aca="true" t="shared" si="2" ref="G5:G12">E5+C5</f>
        <v>442</v>
      </c>
      <c r="H5" s="23">
        <v>199</v>
      </c>
      <c r="I5" s="24">
        <f aca="true" t="shared" si="3" ref="I5:I12">IF(H5+J5&lt;&gt;0,100*(H5/(H5+J5)),".")</f>
        <v>47.721822541966425</v>
      </c>
      <c r="J5" s="23">
        <v>218</v>
      </c>
      <c r="K5" s="24">
        <f aca="true" t="shared" si="4" ref="K5:K12">IF(J5+H5&lt;&gt;0,100*(J5/(J5+H5)),".")</f>
        <v>52.27817745803357</v>
      </c>
      <c r="L5" s="25">
        <f aca="true" t="shared" si="5" ref="L5:L12">J5+H5</f>
        <v>417</v>
      </c>
      <c r="M5" s="23">
        <v>481</v>
      </c>
      <c r="N5" s="24">
        <f aca="true" t="shared" si="6" ref="N5:N12">IF(M5+O5&lt;&gt;0,100*(M5/(M5+O5)),".")</f>
        <v>55.9953434225844</v>
      </c>
      <c r="O5" s="23">
        <v>378</v>
      </c>
      <c r="P5" s="26">
        <f aca="true" t="shared" si="7" ref="P5:P12">IF(O5+M5&lt;&gt;0,100*(O5/(O5+M5)),".")</f>
        <v>44.0046565774156</v>
      </c>
      <c r="Q5" s="25">
        <f aca="true" t="shared" si="8" ref="Q5:Q12">O5+M5</f>
        <v>859</v>
      </c>
    </row>
    <row r="6" spans="1:17" ht="15" customHeight="1">
      <c r="A6" s="21"/>
      <c r="B6" s="22" t="s">
        <v>9</v>
      </c>
      <c r="C6" s="23">
        <v>571</v>
      </c>
      <c r="D6" s="24">
        <f t="shared" si="0"/>
        <v>78.65013774104683</v>
      </c>
      <c r="E6" s="23">
        <v>155</v>
      </c>
      <c r="F6" s="24">
        <f t="shared" si="1"/>
        <v>21.349862258953166</v>
      </c>
      <c r="G6" s="25">
        <f t="shared" si="2"/>
        <v>726</v>
      </c>
      <c r="H6" s="23">
        <v>278</v>
      </c>
      <c r="I6" s="24">
        <f t="shared" si="3"/>
        <v>84.7560975609756</v>
      </c>
      <c r="J6" s="23">
        <v>50</v>
      </c>
      <c r="K6" s="24">
        <f t="shared" si="4"/>
        <v>15.24390243902439</v>
      </c>
      <c r="L6" s="25">
        <f t="shared" si="5"/>
        <v>328</v>
      </c>
      <c r="M6" s="23">
        <v>849</v>
      </c>
      <c r="N6" s="24">
        <f t="shared" si="6"/>
        <v>80.55028462998102</v>
      </c>
      <c r="O6" s="23">
        <v>205</v>
      </c>
      <c r="P6" s="26">
        <f t="shared" si="7"/>
        <v>19.449715370018975</v>
      </c>
      <c r="Q6" s="25">
        <f t="shared" si="8"/>
        <v>1054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48</v>
      </c>
      <c r="E7" s="23">
        <v>13</v>
      </c>
      <c r="F7" s="24">
        <f t="shared" si="1"/>
        <v>52</v>
      </c>
      <c r="G7" s="25">
        <f t="shared" si="2"/>
        <v>25</v>
      </c>
      <c r="H7" s="23">
        <v>1</v>
      </c>
      <c r="I7" s="24">
        <f t="shared" si="3"/>
        <v>33.33333333333333</v>
      </c>
      <c r="J7" s="23">
        <v>2</v>
      </c>
      <c r="K7" s="24">
        <f t="shared" si="4"/>
        <v>66.66666666666666</v>
      </c>
      <c r="L7" s="25">
        <f t="shared" si="5"/>
        <v>3</v>
      </c>
      <c r="M7" s="23">
        <v>13</v>
      </c>
      <c r="N7" s="24">
        <f t="shared" si="6"/>
        <v>46.42857142857143</v>
      </c>
      <c r="O7" s="23">
        <v>15</v>
      </c>
      <c r="P7" s="26">
        <f t="shared" si="7"/>
        <v>53.57142857142857</v>
      </c>
      <c r="Q7" s="25">
        <f t="shared" si="8"/>
        <v>28</v>
      </c>
    </row>
    <row r="8" spans="1:17" ht="15" customHeight="1">
      <c r="A8" s="21"/>
      <c r="B8" s="22" t="s">
        <v>11</v>
      </c>
      <c r="C8" s="23">
        <v>25</v>
      </c>
      <c r="D8" s="24">
        <f t="shared" si="0"/>
        <v>71.42857142857143</v>
      </c>
      <c r="E8" s="23">
        <v>10</v>
      </c>
      <c r="F8" s="24">
        <f t="shared" si="1"/>
        <v>28.57142857142857</v>
      </c>
      <c r="G8" s="25">
        <f t="shared" si="2"/>
        <v>35</v>
      </c>
      <c r="H8" s="23">
        <v>43</v>
      </c>
      <c r="I8" s="24">
        <f t="shared" si="3"/>
        <v>81.13207547169812</v>
      </c>
      <c r="J8" s="23">
        <v>10</v>
      </c>
      <c r="K8" s="24">
        <f t="shared" si="4"/>
        <v>18.867924528301888</v>
      </c>
      <c r="L8" s="25">
        <f t="shared" si="5"/>
        <v>53</v>
      </c>
      <c r="M8" s="23">
        <v>68</v>
      </c>
      <c r="N8" s="24">
        <f t="shared" si="6"/>
        <v>77.27272727272727</v>
      </c>
      <c r="O8" s="23">
        <v>20</v>
      </c>
      <c r="P8" s="26">
        <f t="shared" si="7"/>
        <v>22.727272727272727</v>
      </c>
      <c r="Q8" s="25">
        <f t="shared" si="8"/>
        <v>88</v>
      </c>
    </row>
    <row r="9" spans="1:17" ht="15" customHeight="1">
      <c r="A9" s="21"/>
      <c r="B9" s="22" t="s">
        <v>12</v>
      </c>
      <c r="C9" s="23">
        <v>24</v>
      </c>
      <c r="D9" s="24">
        <f t="shared" si="0"/>
        <v>11.267605633802818</v>
      </c>
      <c r="E9" s="23">
        <v>189</v>
      </c>
      <c r="F9" s="24">
        <f t="shared" si="1"/>
        <v>88.73239436619718</v>
      </c>
      <c r="G9" s="25">
        <f t="shared" si="2"/>
        <v>213</v>
      </c>
      <c r="H9" s="23">
        <v>2</v>
      </c>
      <c r="I9" s="24">
        <f t="shared" si="3"/>
        <v>50</v>
      </c>
      <c r="J9" s="23">
        <v>2</v>
      </c>
      <c r="K9" s="24">
        <f t="shared" si="4"/>
        <v>50</v>
      </c>
      <c r="L9" s="25">
        <f t="shared" si="5"/>
        <v>4</v>
      </c>
      <c r="M9" s="23">
        <v>26</v>
      </c>
      <c r="N9" s="24">
        <f t="shared" si="6"/>
        <v>11.981566820276496</v>
      </c>
      <c r="O9" s="23">
        <v>191</v>
      </c>
      <c r="P9" s="26">
        <f t="shared" si="7"/>
        <v>88.0184331797235</v>
      </c>
      <c r="Q9" s="25">
        <f t="shared" si="8"/>
        <v>217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20</v>
      </c>
      <c r="F10" s="24">
        <f t="shared" si="1"/>
        <v>100</v>
      </c>
      <c r="G10" s="25">
        <f t="shared" si="2"/>
        <v>20</v>
      </c>
      <c r="H10" s="23">
        <v>0</v>
      </c>
      <c r="I10" s="24">
        <f t="shared" si="3"/>
        <v>0</v>
      </c>
      <c r="J10" s="23">
        <v>11</v>
      </c>
      <c r="K10" s="24">
        <f t="shared" si="4"/>
        <v>100</v>
      </c>
      <c r="L10" s="25">
        <f t="shared" si="5"/>
        <v>11</v>
      </c>
      <c r="M10" s="23">
        <v>0</v>
      </c>
      <c r="N10" s="24">
        <f t="shared" si="6"/>
        <v>0</v>
      </c>
      <c r="O10" s="23">
        <v>31</v>
      </c>
      <c r="P10" s="26">
        <f t="shared" si="7"/>
        <v>100</v>
      </c>
      <c r="Q10" s="25">
        <f t="shared" si="8"/>
        <v>31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914</v>
      </c>
      <c r="D12" s="34">
        <f t="shared" si="0"/>
        <v>62.559890485968516</v>
      </c>
      <c r="E12" s="33">
        <f>SUM(E5:E11)</f>
        <v>547</v>
      </c>
      <c r="F12" s="34">
        <f t="shared" si="1"/>
        <v>37.440109514031484</v>
      </c>
      <c r="G12" s="35">
        <f t="shared" si="2"/>
        <v>1461</v>
      </c>
      <c r="H12" s="33">
        <f>SUM(H5:H11)</f>
        <v>523</v>
      </c>
      <c r="I12" s="34">
        <f t="shared" si="3"/>
        <v>64.09313725490196</v>
      </c>
      <c r="J12" s="33">
        <f>SUM(J5:J11)</f>
        <v>293</v>
      </c>
      <c r="K12" s="34">
        <f t="shared" si="4"/>
        <v>35.90686274509804</v>
      </c>
      <c r="L12" s="35">
        <f t="shared" si="5"/>
        <v>816</v>
      </c>
      <c r="M12" s="33">
        <f>SUM(M5:M11)</f>
        <v>1437</v>
      </c>
      <c r="N12" s="34">
        <f t="shared" si="6"/>
        <v>63.109354413702235</v>
      </c>
      <c r="O12" s="33">
        <f>SUM(O5:O11)</f>
        <v>840</v>
      </c>
      <c r="P12" s="36">
        <f t="shared" si="7"/>
        <v>36.89064558629776</v>
      </c>
      <c r="Q12" s="35">
        <f t="shared" si="8"/>
        <v>2277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2004&amp;RVechta</oddHeader>
    <oddFooter>&amp;R&amp;10Tabelle 41.2 mw</oddFooter>
  </headerFooter>
  <legacyDrawing r:id="rId2"/>
  <oleObjects>
    <oleObject progId="Word.Document.8" shapeId="33841132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2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386</v>
      </c>
      <c r="D5" s="24">
        <f aca="true" t="shared" si="0" ref="D5:D12">IF(C5+E5&lt;&gt;0,100*(C5/(C5+E5)),".")</f>
        <v>56.268221574344025</v>
      </c>
      <c r="E5" s="23">
        <v>300</v>
      </c>
      <c r="F5" s="24">
        <f aca="true" t="shared" si="1" ref="F5:F12">IF(E5+C5&lt;&gt;0,100*(E5/(E5+C5)),".")</f>
        <v>43.731778425655975</v>
      </c>
      <c r="G5" s="25">
        <f aca="true" t="shared" si="2" ref="G5:G12">E5+C5</f>
        <v>686</v>
      </c>
      <c r="H5" s="23">
        <v>103</v>
      </c>
      <c r="I5" s="24">
        <f aca="true" t="shared" si="3" ref="I5:I12">IF(H5+J5&lt;&gt;0,100*(H5/(H5+J5)),".")</f>
        <v>52.820512820512825</v>
      </c>
      <c r="J5" s="23">
        <v>92</v>
      </c>
      <c r="K5" s="24">
        <f aca="true" t="shared" si="4" ref="K5:K12">IF(J5+H5&lt;&gt;0,100*(J5/(J5+H5)),".")</f>
        <v>47.179487179487175</v>
      </c>
      <c r="L5" s="25">
        <f aca="true" t="shared" si="5" ref="L5:L12">J5+H5</f>
        <v>195</v>
      </c>
      <c r="M5" s="23">
        <v>489</v>
      </c>
      <c r="N5" s="24">
        <f aca="true" t="shared" si="6" ref="N5:N12">IF(M5+O5&lt;&gt;0,100*(M5/(M5+O5)),".")</f>
        <v>55.50510783200908</v>
      </c>
      <c r="O5" s="23">
        <v>392</v>
      </c>
      <c r="P5" s="26">
        <f aca="true" t="shared" si="7" ref="P5:P12">IF(O5+M5&lt;&gt;0,100*(O5/(O5+M5)),".")</f>
        <v>44.49489216799092</v>
      </c>
      <c r="Q5" s="25">
        <f aca="true" t="shared" si="8" ref="Q5:Q12">O5+M5</f>
        <v>881</v>
      </c>
    </row>
    <row r="6" spans="1:17" ht="15" customHeight="1">
      <c r="A6" s="21"/>
      <c r="B6" s="22" t="s">
        <v>9</v>
      </c>
      <c r="C6" s="23">
        <v>463</v>
      </c>
      <c r="D6" s="24">
        <f t="shared" si="0"/>
        <v>75.77741407528642</v>
      </c>
      <c r="E6" s="23">
        <v>148</v>
      </c>
      <c r="F6" s="24">
        <f t="shared" si="1"/>
        <v>24.222585924713584</v>
      </c>
      <c r="G6" s="25">
        <f t="shared" si="2"/>
        <v>611</v>
      </c>
      <c r="H6" s="23">
        <v>194</v>
      </c>
      <c r="I6" s="24">
        <f t="shared" si="3"/>
        <v>86.22222222222223</v>
      </c>
      <c r="J6" s="23">
        <v>31</v>
      </c>
      <c r="K6" s="24">
        <f t="shared" si="4"/>
        <v>13.777777777777779</v>
      </c>
      <c r="L6" s="25">
        <f t="shared" si="5"/>
        <v>225</v>
      </c>
      <c r="M6" s="23">
        <v>657</v>
      </c>
      <c r="N6" s="24">
        <f t="shared" si="6"/>
        <v>78.58851674641149</v>
      </c>
      <c r="O6" s="23">
        <v>179</v>
      </c>
      <c r="P6" s="26">
        <f t="shared" si="7"/>
        <v>21.411483253588518</v>
      </c>
      <c r="Q6" s="25">
        <f t="shared" si="8"/>
        <v>836</v>
      </c>
    </row>
    <row r="7" spans="1:17" ht="15" customHeight="1">
      <c r="A7" s="21"/>
      <c r="B7" s="22" t="s">
        <v>10</v>
      </c>
      <c r="C7" s="23">
        <v>31</v>
      </c>
      <c r="D7" s="24">
        <f t="shared" si="0"/>
        <v>41.333333333333336</v>
      </c>
      <c r="E7" s="23">
        <v>44</v>
      </c>
      <c r="F7" s="24">
        <f t="shared" si="1"/>
        <v>58.666666666666664</v>
      </c>
      <c r="G7" s="25">
        <f t="shared" si="2"/>
        <v>75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31</v>
      </c>
      <c r="N7" s="24">
        <f t="shared" si="6"/>
        <v>41.333333333333336</v>
      </c>
      <c r="O7" s="23">
        <v>44</v>
      </c>
      <c r="P7" s="26">
        <f t="shared" si="7"/>
        <v>58.666666666666664</v>
      </c>
      <c r="Q7" s="25">
        <f t="shared" si="8"/>
        <v>75</v>
      </c>
    </row>
    <row r="8" spans="1:17" ht="15" customHeight="1">
      <c r="A8" s="21"/>
      <c r="B8" s="22" t="s">
        <v>11</v>
      </c>
      <c r="C8" s="23">
        <v>45</v>
      </c>
      <c r="D8" s="24">
        <f t="shared" si="0"/>
        <v>80.35714285714286</v>
      </c>
      <c r="E8" s="23">
        <v>11</v>
      </c>
      <c r="F8" s="24">
        <f t="shared" si="1"/>
        <v>19.642857142857142</v>
      </c>
      <c r="G8" s="25">
        <f t="shared" si="2"/>
        <v>56</v>
      </c>
      <c r="H8" s="23">
        <v>25</v>
      </c>
      <c r="I8" s="24">
        <f t="shared" si="3"/>
        <v>59.523809523809526</v>
      </c>
      <c r="J8" s="23">
        <v>17</v>
      </c>
      <c r="K8" s="24">
        <f t="shared" si="4"/>
        <v>40.476190476190474</v>
      </c>
      <c r="L8" s="25">
        <f t="shared" si="5"/>
        <v>42</v>
      </c>
      <c r="M8" s="23">
        <v>70</v>
      </c>
      <c r="N8" s="24">
        <f t="shared" si="6"/>
        <v>71.42857142857143</v>
      </c>
      <c r="O8" s="23">
        <v>28</v>
      </c>
      <c r="P8" s="26">
        <f t="shared" si="7"/>
        <v>28.57142857142857</v>
      </c>
      <c r="Q8" s="25">
        <f t="shared" si="8"/>
        <v>98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4.3478260869565215</v>
      </c>
      <c r="E9" s="23">
        <v>176</v>
      </c>
      <c r="F9" s="24">
        <f t="shared" si="1"/>
        <v>95.65217391304348</v>
      </c>
      <c r="G9" s="25">
        <f t="shared" si="2"/>
        <v>184</v>
      </c>
      <c r="H9" s="23">
        <v>0</v>
      </c>
      <c r="I9" s="24">
        <f t="shared" si="3"/>
        <v>0</v>
      </c>
      <c r="J9" s="23">
        <v>2</v>
      </c>
      <c r="K9" s="24">
        <f t="shared" si="4"/>
        <v>100</v>
      </c>
      <c r="L9" s="25">
        <f t="shared" si="5"/>
        <v>2</v>
      </c>
      <c r="M9" s="23">
        <v>8</v>
      </c>
      <c r="N9" s="24">
        <f t="shared" si="6"/>
        <v>4.301075268817205</v>
      </c>
      <c r="O9" s="23">
        <v>178</v>
      </c>
      <c r="P9" s="26">
        <f t="shared" si="7"/>
        <v>95.6989247311828</v>
      </c>
      <c r="Q9" s="25">
        <f t="shared" si="8"/>
        <v>186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16.666666666666664</v>
      </c>
      <c r="E10" s="23">
        <v>30</v>
      </c>
      <c r="F10" s="24">
        <f t="shared" si="1"/>
        <v>83.33333333333334</v>
      </c>
      <c r="G10" s="25">
        <f t="shared" si="2"/>
        <v>36</v>
      </c>
      <c r="H10" s="23">
        <v>0</v>
      </c>
      <c r="I10" s="24">
        <f t="shared" si="3"/>
        <v>0</v>
      </c>
      <c r="J10" s="23">
        <v>7</v>
      </c>
      <c r="K10" s="24">
        <f t="shared" si="4"/>
        <v>100</v>
      </c>
      <c r="L10" s="25">
        <f t="shared" si="5"/>
        <v>7</v>
      </c>
      <c r="M10" s="23">
        <v>6</v>
      </c>
      <c r="N10" s="24">
        <f t="shared" si="6"/>
        <v>13.953488372093023</v>
      </c>
      <c r="O10" s="23">
        <v>37</v>
      </c>
      <c r="P10" s="26">
        <f t="shared" si="7"/>
        <v>86.04651162790698</v>
      </c>
      <c r="Q10" s="25">
        <f t="shared" si="8"/>
        <v>43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939</v>
      </c>
      <c r="D12" s="34">
        <f t="shared" si="0"/>
        <v>56.978155339805824</v>
      </c>
      <c r="E12" s="33">
        <f>SUM(E5:E11)</f>
        <v>709</v>
      </c>
      <c r="F12" s="34">
        <f t="shared" si="1"/>
        <v>43.021844660194176</v>
      </c>
      <c r="G12" s="35">
        <f t="shared" si="2"/>
        <v>1648</v>
      </c>
      <c r="H12" s="33">
        <f>SUM(H5:H11)</f>
        <v>322</v>
      </c>
      <c r="I12" s="34">
        <f t="shared" si="3"/>
        <v>68.36518046709129</v>
      </c>
      <c r="J12" s="33">
        <f>SUM(J5:J11)</f>
        <v>149</v>
      </c>
      <c r="K12" s="34">
        <f t="shared" si="4"/>
        <v>31.634819532908704</v>
      </c>
      <c r="L12" s="35">
        <f t="shared" si="5"/>
        <v>471</v>
      </c>
      <c r="M12" s="33">
        <f>SUM(M5:M11)</f>
        <v>1261</v>
      </c>
      <c r="N12" s="34">
        <f t="shared" si="6"/>
        <v>59.50920245398773</v>
      </c>
      <c r="O12" s="33">
        <f>SUM(O5:O11)</f>
        <v>858</v>
      </c>
      <c r="P12" s="36">
        <f t="shared" si="7"/>
        <v>40.49079754601227</v>
      </c>
      <c r="Q12" s="35">
        <f t="shared" si="8"/>
        <v>2119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2004&amp;RVerden</oddHeader>
    <oddFooter>&amp;R&amp;10Tabelle 41.2 mw</oddFooter>
  </headerFooter>
  <legacyDrawing r:id="rId2"/>
  <oleObjects>
    <oleObject progId="Word.Document.8" shapeId="338411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600</v>
      </c>
      <c r="D5" s="24">
        <f aca="true" t="shared" si="0" ref="D5:D12">IF(C5+E5&lt;&gt;0,100*(C5/(C5+E5)),".")</f>
        <v>56.390977443609025</v>
      </c>
      <c r="E5" s="23">
        <v>464</v>
      </c>
      <c r="F5" s="24">
        <f aca="true" t="shared" si="1" ref="F5:F12">IF(E5+C5&lt;&gt;0,100*(E5/(E5+C5)),".")</f>
        <v>43.609022556390975</v>
      </c>
      <c r="G5" s="25">
        <f aca="true" t="shared" si="2" ref="G5:G12">E5+C5</f>
        <v>1064</v>
      </c>
      <c r="H5" s="23">
        <v>116</v>
      </c>
      <c r="I5" s="24">
        <f aca="true" t="shared" si="3" ref="I5:I12">IF(H5+J5&lt;&gt;0,100*(H5/(H5+J5)),".")</f>
        <v>45.66929133858268</v>
      </c>
      <c r="J5" s="23">
        <v>138</v>
      </c>
      <c r="K5" s="24">
        <f aca="true" t="shared" si="4" ref="K5:K12">IF(J5+H5&lt;&gt;0,100*(J5/(J5+H5)),".")</f>
        <v>54.330708661417326</v>
      </c>
      <c r="L5" s="25">
        <f aca="true" t="shared" si="5" ref="L5:L12">J5+H5</f>
        <v>254</v>
      </c>
      <c r="M5" s="23">
        <v>716</v>
      </c>
      <c r="N5" s="24">
        <f aca="true" t="shared" si="6" ref="N5:N12">IF(M5+O5&lt;&gt;0,100*(M5/(M5+O5)),".")</f>
        <v>54.3247344461305</v>
      </c>
      <c r="O5" s="23">
        <v>602</v>
      </c>
      <c r="P5" s="26">
        <f aca="true" t="shared" si="7" ref="P5:P12">IF(O5+M5&lt;&gt;0,100*(O5/(O5+M5)),".")</f>
        <v>45.6752655538695</v>
      </c>
      <c r="Q5" s="25">
        <f aca="true" t="shared" si="8" ref="Q5:Q12">O5+M5</f>
        <v>1318</v>
      </c>
    </row>
    <row r="6" spans="1:17" ht="15" customHeight="1">
      <c r="A6" s="21"/>
      <c r="B6" s="22" t="s">
        <v>9</v>
      </c>
      <c r="C6" s="23">
        <v>504</v>
      </c>
      <c r="D6" s="24">
        <f t="shared" si="0"/>
        <v>79.24528301886792</v>
      </c>
      <c r="E6" s="23">
        <v>132</v>
      </c>
      <c r="F6" s="24">
        <f t="shared" si="1"/>
        <v>20.754716981132077</v>
      </c>
      <c r="G6" s="25">
        <f t="shared" si="2"/>
        <v>636</v>
      </c>
      <c r="H6" s="23">
        <v>210</v>
      </c>
      <c r="I6" s="24">
        <f t="shared" si="3"/>
        <v>82.03125</v>
      </c>
      <c r="J6" s="23">
        <v>46</v>
      </c>
      <c r="K6" s="24">
        <f t="shared" si="4"/>
        <v>17.96875</v>
      </c>
      <c r="L6" s="25">
        <f t="shared" si="5"/>
        <v>256</v>
      </c>
      <c r="M6" s="23">
        <v>714</v>
      </c>
      <c r="N6" s="24">
        <f t="shared" si="6"/>
        <v>80.04484304932735</v>
      </c>
      <c r="O6" s="23">
        <v>178</v>
      </c>
      <c r="P6" s="26">
        <f t="shared" si="7"/>
        <v>19.955156950672645</v>
      </c>
      <c r="Q6" s="25">
        <f t="shared" si="8"/>
        <v>892</v>
      </c>
    </row>
    <row r="7" spans="1:17" ht="15" customHeight="1">
      <c r="A7" s="21"/>
      <c r="B7" s="22" t="s">
        <v>10</v>
      </c>
      <c r="C7" s="23">
        <v>34</v>
      </c>
      <c r="D7" s="24">
        <f t="shared" si="0"/>
        <v>41.9753086419753</v>
      </c>
      <c r="E7" s="23">
        <v>47</v>
      </c>
      <c r="F7" s="24">
        <f t="shared" si="1"/>
        <v>58.0246913580247</v>
      </c>
      <c r="G7" s="25">
        <f t="shared" si="2"/>
        <v>81</v>
      </c>
      <c r="H7" s="23">
        <v>2</v>
      </c>
      <c r="I7" s="24">
        <f t="shared" si="3"/>
        <v>50</v>
      </c>
      <c r="J7" s="23">
        <v>2</v>
      </c>
      <c r="K7" s="24">
        <f t="shared" si="4"/>
        <v>50</v>
      </c>
      <c r="L7" s="25">
        <f t="shared" si="5"/>
        <v>4</v>
      </c>
      <c r="M7" s="23">
        <v>36</v>
      </c>
      <c r="N7" s="24">
        <f t="shared" si="6"/>
        <v>42.35294117647059</v>
      </c>
      <c r="O7" s="23">
        <v>49</v>
      </c>
      <c r="P7" s="26">
        <f t="shared" si="7"/>
        <v>57.647058823529406</v>
      </c>
      <c r="Q7" s="25">
        <f t="shared" si="8"/>
        <v>85</v>
      </c>
    </row>
    <row r="8" spans="1:17" ht="15" customHeight="1">
      <c r="A8" s="21"/>
      <c r="B8" s="22" t="s">
        <v>11</v>
      </c>
      <c r="C8" s="23">
        <v>44</v>
      </c>
      <c r="D8" s="24">
        <f t="shared" si="0"/>
        <v>75.86206896551724</v>
      </c>
      <c r="E8" s="23">
        <v>14</v>
      </c>
      <c r="F8" s="24">
        <f t="shared" si="1"/>
        <v>24.137931034482758</v>
      </c>
      <c r="G8" s="25">
        <f t="shared" si="2"/>
        <v>58</v>
      </c>
      <c r="H8" s="23">
        <v>39</v>
      </c>
      <c r="I8" s="24">
        <f t="shared" si="3"/>
        <v>76.47058823529412</v>
      </c>
      <c r="J8" s="23">
        <v>12</v>
      </c>
      <c r="K8" s="24">
        <f t="shared" si="4"/>
        <v>23.52941176470588</v>
      </c>
      <c r="L8" s="25">
        <f t="shared" si="5"/>
        <v>51</v>
      </c>
      <c r="M8" s="23">
        <v>83</v>
      </c>
      <c r="N8" s="24">
        <f t="shared" si="6"/>
        <v>76.14678899082568</v>
      </c>
      <c r="O8" s="23">
        <v>26</v>
      </c>
      <c r="P8" s="26">
        <f t="shared" si="7"/>
        <v>23.853211009174313</v>
      </c>
      <c r="Q8" s="25">
        <f t="shared" si="8"/>
        <v>109</v>
      </c>
    </row>
    <row r="9" spans="1:17" ht="15" customHeight="1">
      <c r="A9" s="21"/>
      <c r="B9" s="22" t="s">
        <v>12</v>
      </c>
      <c r="C9" s="23">
        <v>9</v>
      </c>
      <c r="D9" s="24">
        <f t="shared" si="0"/>
        <v>3.3582089552238807</v>
      </c>
      <c r="E9" s="23">
        <v>259</v>
      </c>
      <c r="F9" s="24">
        <f t="shared" si="1"/>
        <v>96.64179104477611</v>
      </c>
      <c r="G9" s="25">
        <f t="shared" si="2"/>
        <v>268</v>
      </c>
      <c r="H9" s="23">
        <v>2</v>
      </c>
      <c r="I9" s="24">
        <f t="shared" si="3"/>
        <v>28.57142857142857</v>
      </c>
      <c r="J9" s="23">
        <v>5</v>
      </c>
      <c r="K9" s="24">
        <f t="shared" si="4"/>
        <v>71.42857142857143</v>
      </c>
      <c r="L9" s="25">
        <f t="shared" si="5"/>
        <v>7</v>
      </c>
      <c r="M9" s="23">
        <v>11</v>
      </c>
      <c r="N9" s="24">
        <f t="shared" si="6"/>
        <v>4</v>
      </c>
      <c r="O9" s="23">
        <v>264</v>
      </c>
      <c r="P9" s="26">
        <f t="shared" si="7"/>
        <v>96</v>
      </c>
      <c r="Q9" s="25">
        <f t="shared" si="8"/>
        <v>275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10.81081081081081</v>
      </c>
      <c r="E10" s="23">
        <v>33</v>
      </c>
      <c r="F10" s="24">
        <f t="shared" si="1"/>
        <v>89.1891891891892</v>
      </c>
      <c r="G10" s="25">
        <f t="shared" si="2"/>
        <v>37</v>
      </c>
      <c r="H10" s="23">
        <v>0</v>
      </c>
      <c r="I10" s="24">
        <f t="shared" si="3"/>
        <v>0</v>
      </c>
      <c r="J10" s="23">
        <v>7</v>
      </c>
      <c r="K10" s="24">
        <f t="shared" si="4"/>
        <v>100</v>
      </c>
      <c r="L10" s="25">
        <f t="shared" si="5"/>
        <v>7</v>
      </c>
      <c r="M10" s="23">
        <v>4</v>
      </c>
      <c r="N10" s="24">
        <f t="shared" si="6"/>
        <v>9.090909090909092</v>
      </c>
      <c r="O10" s="23">
        <v>40</v>
      </c>
      <c r="P10" s="26">
        <f t="shared" si="7"/>
        <v>90.9090909090909</v>
      </c>
      <c r="Q10" s="25">
        <f t="shared" si="8"/>
        <v>44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1195</v>
      </c>
      <c r="D12" s="34">
        <f t="shared" si="0"/>
        <v>55.73694029850746</v>
      </c>
      <c r="E12" s="33">
        <f>SUM(E5:E11)</f>
        <v>949</v>
      </c>
      <c r="F12" s="34">
        <f t="shared" si="1"/>
        <v>44.26305970149254</v>
      </c>
      <c r="G12" s="35">
        <f t="shared" si="2"/>
        <v>2144</v>
      </c>
      <c r="H12" s="33">
        <f>SUM(H5:H11)</f>
        <v>369</v>
      </c>
      <c r="I12" s="34">
        <f t="shared" si="3"/>
        <v>63.730569948186535</v>
      </c>
      <c r="J12" s="33">
        <f>SUM(J5:J11)</f>
        <v>210</v>
      </c>
      <c r="K12" s="34">
        <f t="shared" si="4"/>
        <v>36.26943005181347</v>
      </c>
      <c r="L12" s="35">
        <f t="shared" si="5"/>
        <v>579</v>
      </c>
      <c r="M12" s="33">
        <f>SUM(M5:M11)</f>
        <v>1564</v>
      </c>
      <c r="N12" s="34">
        <f t="shared" si="6"/>
        <v>57.43665075284613</v>
      </c>
      <c r="O12" s="33">
        <f>SUM(O5:O11)</f>
        <v>1159</v>
      </c>
      <c r="P12" s="36">
        <f t="shared" si="7"/>
        <v>42.56334924715387</v>
      </c>
      <c r="Q12" s="35">
        <f t="shared" si="8"/>
        <v>2723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2004&amp;RCelle</oddHeader>
    <oddFooter>&amp;R&amp;10Tabelle 41.2 mw</oddFooter>
  </headerFooter>
  <legacyDrawing r:id="rId2"/>
  <oleObjects>
    <oleObject progId="Word.Document.8" shapeId="3384073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3"/>
  <dimension ref="A2:Q17"/>
  <sheetViews>
    <sheetView tabSelected="1"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230</v>
      </c>
      <c r="D5" s="24">
        <f aca="true" t="shared" si="0" ref="D5:D12">IF(C5+E5&lt;&gt;0,100*(C5/(C5+E5)),".")</f>
        <v>61.49732620320856</v>
      </c>
      <c r="E5" s="23">
        <v>144</v>
      </c>
      <c r="F5" s="24">
        <f aca="true" t="shared" si="1" ref="F5:F12">IF(E5+C5&lt;&gt;0,100*(E5/(E5+C5)),".")</f>
        <v>38.50267379679144</v>
      </c>
      <c r="G5" s="25">
        <f aca="true" t="shared" si="2" ref="G5:G12">E5+C5</f>
        <v>374</v>
      </c>
      <c r="H5" s="23">
        <v>73</v>
      </c>
      <c r="I5" s="24">
        <f aca="true" t="shared" si="3" ref="I5:I12">IF(H5+J5&lt;&gt;0,100*(H5/(H5+J5)),".")</f>
        <v>50</v>
      </c>
      <c r="J5" s="23">
        <v>73</v>
      </c>
      <c r="K5" s="24">
        <f aca="true" t="shared" si="4" ref="K5:K12">IF(J5+H5&lt;&gt;0,100*(J5/(J5+H5)),".")</f>
        <v>50</v>
      </c>
      <c r="L5" s="25">
        <f aca="true" t="shared" si="5" ref="L5:L12">J5+H5</f>
        <v>146</v>
      </c>
      <c r="M5" s="23">
        <v>303</v>
      </c>
      <c r="N5" s="24">
        <f aca="true" t="shared" si="6" ref="N5:N12">IF(M5+O5&lt;&gt;0,100*(M5/(M5+O5)),".")</f>
        <v>58.269230769230774</v>
      </c>
      <c r="O5" s="23">
        <v>217</v>
      </c>
      <c r="P5" s="26">
        <f aca="true" t="shared" si="7" ref="P5:P12">IF(O5+M5&lt;&gt;0,100*(O5/(O5+M5)),".")</f>
        <v>41.73076923076923</v>
      </c>
      <c r="Q5" s="25">
        <f aca="true" t="shared" si="8" ref="Q5:Q12">O5+M5</f>
        <v>520</v>
      </c>
    </row>
    <row r="6" spans="1:17" ht="15" customHeight="1">
      <c r="A6" s="21"/>
      <c r="B6" s="22" t="s">
        <v>9</v>
      </c>
      <c r="C6" s="23">
        <v>171</v>
      </c>
      <c r="D6" s="24">
        <f t="shared" si="0"/>
        <v>65.0190114068441</v>
      </c>
      <c r="E6" s="23">
        <v>92</v>
      </c>
      <c r="F6" s="24">
        <f t="shared" si="1"/>
        <v>34.98098859315589</v>
      </c>
      <c r="G6" s="25">
        <f t="shared" si="2"/>
        <v>263</v>
      </c>
      <c r="H6" s="23">
        <v>70</v>
      </c>
      <c r="I6" s="24">
        <f t="shared" si="3"/>
        <v>76.08695652173914</v>
      </c>
      <c r="J6" s="23">
        <v>22</v>
      </c>
      <c r="K6" s="24">
        <f t="shared" si="4"/>
        <v>23.91304347826087</v>
      </c>
      <c r="L6" s="25">
        <f t="shared" si="5"/>
        <v>92</v>
      </c>
      <c r="M6" s="23">
        <v>241</v>
      </c>
      <c r="N6" s="24">
        <f t="shared" si="6"/>
        <v>67.88732394366197</v>
      </c>
      <c r="O6" s="23">
        <v>114</v>
      </c>
      <c r="P6" s="26">
        <f t="shared" si="7"/>
        <v>32.11267605633803</v>
      </c>
      <c r="Q6" s="25">
        <f t="shared" si="8"/>
        <v>355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26.82926829268293</v>
      </c>
      <c r="E7" s="23">
        <v>30</v>
      </c>
      <c r="F7" s="24">
        <f t="shared" si="1"/>
        <v>73.17073170731707</v>
      </c>
      <c r="G7" s="25">
        <f t="shared" si="2"/>
        <v>41</v>
      </c>
      <c r="H7" s="23">
        <v>1</v>
      </c>
      <c r="I7" s="24">
        <f t="shared" si="3"/>
        <v>50</v>
      </c>
      <c r="J7" s="23">
        <v>1</v>
      </c>
      <c r="K7" s="24">
        <f t="shared" si="4"/>
        <v>50</v>
      </c>
      <c r="L7" s="25">
        <f t="shared" si="5"/>
        <v>2</v>
      </c>
      <c r="M7" s="23">
        <v>12</v>
      </c>
      <c r="N7" s="24">
        <f t="shared" si="6"/>
        <v>27.906976744186046</v>
      </c>
      <c r="O7" s="23">
        <v>31</v>
      </c>
      <c r="P7" s="26">
        <f t="shared" si="7"/>
        <v>72.09302325581395</v>
      </c>
      <c r="Q7" s="25">
        <f t="shared" si="8"/>
        <v>43</v>
      </c>
    </row>
    <row r="8" spans="1:17" ht="15" customHeight="1">
      <c r="A8" s="21"/>
      <c r="B8" s="22" t="s">
        <v>11</v>
      </c>
      <c r="C8" s="23">
        <v>18</v>
      </c>
      <c r="D8" s="24">
        <f t="shared" si="0"/>
        <v>78.26086956521739</v>
      </c>
      <c r="E8" s="23">
        <v>5</v>
      </c>
      <c r="F8" s="24">
        <f t="shared" si="1"/>
        <v>21.73913043478261</v>
      </c>
      <c r="G8" s="25">
        <f t="shared" si="2"/>
        <v>23</v>
      </c>
      <c r="H8" s="23">
        <v>10</v>
      </c>
      <c r="I8" s="24">
        <f t="shared" si="3"/>
        <v>76.92307692307693</v>
      </c>
      <c r="J8" s="23">
        <v>3</v>
      </c>
      <c r="K8" s="24">
        <f t="shared" si="4"/>
        <v>23.076923076923077</v>
      </c>
      <c r="L8" s="25">
        <f t="shared" si="5"/>
        <v>13</v>
      </c>
      <c r="M8" s="23">
        <v>28</v>
      </c>
      <c r="N8" s="24">
        <f t="shared" si="6"/>
        <v>77.77777777777779</v>
      </c>
      <c r="O8" s="23">
        <v>8</v>
      </c>
      <c r="P8" s="26">
        <f t="shared" si="7"/>
        <v>22.22222222222222</v>
      </c>
      <c r="Q8" s="25">
        <f t="shared" si="8"/>
        <v>36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5.172413793103448</v>
      </c>
      <c r="E9" s="23">
        <v>110</v>
      </c>
      <c r="F9" s="24">
        <f t="shared" si="1"/>
        <v>94.82758620689656</v>
      </c>
      <c r="G9" s="25">
        <f t="shared" si="2"/>
        <v>116</v>
      </c>
      <c r="H9" s="23">
        <v>0</v>
      </c>
      <c r="I9" s="24">
        <f t="shared" si="3"/>
        <v>0</v>
      </c>
      <c r="J9" s="23">
        <v>2</v>
      </c>
      <c r="K9" s="24">
        <f t="shared" si="4"/>
        <v>100</v>
      </c>
      <c r="L9" s="25">
        <f t="shared" si="5"/>
        <v>2</v>
      </c>
      <c r="M9" s="23">
        <v>6</v>
      </c>
      <c r="N9" s="24">
        <f t="shared" si="6"/>
        <v>5.084745762711865</v>
      </c>
      <c r="O9" s="23">
        <v>112</v>
      </c>
      <c r="P9" s="26">
        <f t="shared" si="7"/>
        <v>94.91525423728814</v>
      </c>
      <c r="Q9" s="25">
        <f t="shared" si="8"/>
        <v>118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</v>
      </c>
      <c r="F10" s="24">
        <f t="shared" si="1"/>
        <v>100</v>
      </c>
      <c r="G10" s="25">
        <f t="shared" si="2"/>
        <v>1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>
        <f t="shared" si="6"/>
        <v>0</v>
      </c>
      <c r="O10" s="23">
        <v>1</v>
      </c>
      <c r="P10" s="26">
        <f t="shared" si="7"/>
        <v>100</v>
      </c>
      <c r="Q10" s="25">
        <f t="shared" si="8"/>
        <v>1</v>
      </c>
    </row>
    <row r="11" spans="1:17" ht="15" customHeight="1">
      <c r="A11" s="21"/>
      <c r="B11" s="27" t="s">
        <v>14</v>
      </c>
      <c r="C11" s="28">
        <v>6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6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6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6</v>
      </c>
    </row>
    <row r="12" spans="1:17" s="37" customFormat="1" ht="15" customHeight="1">
      <c r="A12" s="31"/>
      <c r="B12" s="32" t="s">
        <v>15</v>
      </c>
      <c r="C12" s="33">
        <f>SUM(C5:C11)</f>
        <v>442</v>
      </c>
      <c r="D12" s="34">
        <f t="shared" si="0"/>
        <v>53.640776699029125</v>
      </c>
      <c r="E12" s="33">
        <f>SUM(E5:E11)</f>
        <v>382</v>
      </c>
      <c r="F12" s="34">
        <f t="shared" si="1"/>
        <v>46.359223300970875</v>
      </c>
      <c r="G12" s="35">
        <f t="shared" si="2"/>
        <v>824</v>
      </c>
      <c r="H12" s="33">
        <f>SUM(H5:H11)</f>
        <v>154</v>
      </c>
      <c r="I12" s="34">
        <f t="shared" si="3"/>
        <v>60.3921568627451</v>
      </c>
      <c r="J12" s="33">
        <f>SUM(J5:J11)</f>
        <v>101</v>
      </c>
      <c r="K12" s="34">
        <f t="shared" si="4"/>
        <v>39.6078431372549</v>
      </c>
      <c r="L12" s="35">
        <f t="shared" si="5"/>
        <v>255</v>
      </c>
      <c r="M12" s="33">
        <f>SUM(M5:M11)</f>
        <v>596</v>
      </c>
      <c r="N12" s="34">
        <f t="shared" si="6"/>
        <v>55.23632993512512</v>
      </c>
      <c r="O12" s="33">
        <f>SUM(O5:O11)</f>
        <v>483</v>
      </c>
      <c r="P12" s="36">
        <f t="shared" si="7"/>
        <v>44.76367006487488</v>
      </c>
      <c r="Q12" s="35">
        <f t="shared" si="8"/>
        <v>1079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2004&amp;RWilhelmshaven</oddHeader>
    <oddFooter>&amp;R&amp;10Tabelle 41.2 mw</oddFooter>
  </headerFooter>
  <legacyDrawing r:id="rId2"/>
  <oleObjects>
    <oleObject progId="Word.Document.8" shapeId="338411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316</v>
      </c>
      <c r="D5" s="24">
        <f aca="true" t="shared" si="0" ref="D5:D12">IF(C5+E5&lt;&gt;0,100*(C5/(C5+E5)),".")</f>
        <v>48.170731707317074</v>
      </c>
      <c r="E5" s="23">
        <v>340</v>
      </c>
      <c r="F5" s="24">
        <f aca="true" t="shared" si="1" ref="F5:F12">IF(E5+C5&lt;&gt;0,100*(E5/(E5+C5)),".")</f>
        <v>51.829268292682926</v>
      </c>
      <c r="G5" s="25">
        <f aca="true" t="shared" si="2" ref="G5:G12">E5+C5</f>
        <v>656</v>
      </c>
      <c r="H5" s="23">
        <v>318</v>
      </c>
      <c r="I5" s="24">
        <f aca="true" t="shared" si="3" ref="I5:I12">IF(H5+J5&lt;&gt;0,100*(H5/(H5+J5)),".")</f>
        <v>64.24242424242425</v>
      </c>
      <c r="J5" s="23">
        <v>177</v>
      </c>
      <c r="K5" s="24">
        <f aca="true" t="shared" si="4" ref="K5:K12">IF(J5+H5&lt;&gt;0,100*(J5/(J5+H5)),".")</f>
        <v>35.75757575757576</v>
      </c>
      <c r="L5" s="25">
        <f aca="true" t="shared" si="5" ref="L5:L12">J5+H5</f>
        <v>495</v>
      </c>
      <c r="M5" s="23">
        <v>634</v>
      </c>
      <c r="N5" s="24">
        <f aca="true" t="shared" si="6" ref="N5:N12">IF(M5+O5&lt;&gt;0,100*(M5/(M5+O5)),".")</f>
        <v>55.08253692441355</v>
      </c>
      <c r="O5" s="23">
        <v>517</v>
      </c>
      <c r="P5" s="26">
        <f aca="true" t="shared" si="7" ref="P5:P12">IF(O5+M5&lt;&gt;0,100*(O5/(O5+M5)),".")</f>
        <v>44.91746307558645</v>
      </c>
      <c r="Q5" s="25">
        <f aca="true" t="shared" si="8" ref="Q5:Q12">O5+M5</f>
        <v>1151</v>
      </c>
    </row>
    <row r="6" spans="1:17" ht="15" customHeight="1">
      <c r="A6" s="21"/>
      <c r="B6" s="22" t="s">
        <v>9</v>
      </c>
      <c r="C6" s="23">
        <v>146</v>
      </c>
      <c r="D6" s="24">
        <f t="shared" si="0"/>
        <v>51.2280701754386</v>
      </c>
      <c r="E6" s="23">
        <v>139</v>
      </c>
      <c r="F6" s="24">
        <f t="shared" si="1"/>
        <v>48.771929824561404</v>
      </c>
      <c r="G6" s="25">
        <f t="shared" si="2"/>
        <v>285</v>
      </c>
      <c r="H6" s="23">
        <v>306</v>
      </c>
      <c r="I6" s="24">
        <f t="shared" si="3"/>
        <v>88.18443804034582</v>
      </c>
      <c r="J6" s="23">
        <v>41</v>
      </c>
      <c r="K6" s="24">
        <f t="shared" si="4"/>
        <v>11.815561959654179</v>
      </c>
      <c r="L6" s="25">
        <f t="shared" si="5"/>
        <v>347</v>
      </c>
      <c r="M6" s="23">
        <v>452</v>
      </c>
      <c r="N6" s="24">
        <f t="shared" si="6"/>
        <v>71.51898734177216</v>
      </c>
      <c r="O6" s="23">
        <v>180</v>
      </c>
      <c r="P6" s="26">
        <f t="shared" si="7"/>
        <v>28.48101265822785</v>
      </c>
      <c r="Q6" s="25">
        <f t="shared" si="8"/>
        <v>632</v>
      </c>
    </row>
    <row r="7" spans="1:17" ht="15" customHeight="1">
      <c r="A7" s="21"/>
      <c r="B7" s="22" t="s">
        <v>10</v>
      </c>
      <c r="C7" s="23">
        <v>31</v>
      </c>
      <c r="D7" s="24">
        <f t="shared" si="0"/>
        <v>46.26865671641791</v>
      </c>
      <c r="E7" s="23">
        <v>36</v>
      </c>
      <c r="F7" s="24">
        <f t="shared" si="1"/>
        <v>53.73134328358209</v>
      </c>
      <c r="G7" s="25">
        <f t="shared" si="2"/>
        <v>67</v>
      </c>
      <c r="H7" s="23">
        <v>8</v>
      </c>
      <c r="I7" s="24">
        <f t="shared" si="3"/>
        <v>88.88888888888889</v>
      </c>
      <c r="J7" s="23">
        <v>1</v>
      </c>
      <c r="K7" s="24">
        <f t="shared" si="4"/>
        <v>11.11111111111111</v>
      </c>
      <c r="L7" s="25">
        <f t="shared" si="5"/>
        <v>9</v>
      </c>
      <c r="M7" s="23">
        <v>39</v>
      </c>
      <c r="N7" s="24">
        <f t="shared" si="6"/>
        <v>51.31578947368421</v>
      </c>
      <c r="O7" s="23">
        <v>37</v>
      </c>
      <c r="P7" s="26">
        <f t="shared" si="7"/>
        <v>48.68421052631579</v>
      </c>
      <c r="Q7" s="25">
        <f t="shared" si="8"/>
        <v>76</v>
      </c>
    </row>
    <row r="8" spans="1:17" ht="15" customHeight="1">
      <c r="A8" s="21"/>
      <c r="B8" s="22" t="s">
        <v>11</v>
      </c>
      <c r="C8" s="23">
        <v>35</v>
      </c>
      <c r="D8" s="24">
        <f t="shared" si="0"/>
        <v>81.3953488372093</v>
      </c>
      <c r="E8" s="23">
        <v>8</v>
      </c>
      <c r="F8" s="24">
        <f t="shared" si="1"/>
        <v>18.6046511627907</v>
      </c>
      <c r="G8" s="25">
        <f t="shared" si="2"/>
        <v>43</v>
      </c>
      <c r="H8" s="23">
        <v>29</v>
      </c>
      <c r="I8" s="24">
        <f t="shared" si="3"/>
        <v>80.55555555555556</v>
      </c>
      <c r="J8" s="23">
        <v>7</v>
      </c>
      <c r="K8" s="24">
        <f t="shared" si="4"/>
        <v>19.444444444444446</v>
      </c>
      <c r="L8" s="25">
        <f t="shared" si="5"/>
        <v>36</v>
      </c>
      <c r="M8" s="23">
        <v>64</v>
      </c>
      <c r="N8" s="24">
        <f t="shared" si="6"/>
        <v>81.0126582278481</v>
      </c>
      <c r="O8" s="23">
        <v>15</v>
      </c>
      <c r="P8" s="26">
        <f t="shared" si="7"/>
        <v>18.9873417721519</v>
      </c>
      <c r="Q8" s="25">
        <f t="shared" si="8"/>
        <v>79</v>
      </c>
    </row>
    <row r="9" spans="1:17" ht="15" customHeight="1">
      <c r="A9" s="21"/>
      <c r="B9" s="22" t="s">
        <v>12</v>
      </c>
      <c r="C9" s="23">
        <v>9</v>
      </c>
      <c r="D9" s="24">
        <f t="shared" si="0"/>
        <v>4.864864864864865</v>
      </c>
      <c r="E9" s="23">
        <v>176</v>
      </c>
      <c r="F9" s="24">
        <f t="shared" si="1"/>
        <v>95.13513513513514</v>
      </c>
      <c r="G9" s="25">
        <f t="shared" si="2"/>
        <v>185</v>
      </c>
      <c r="H9" s="23">
        <v>0</v>
      </c>
      <c r="I9" s="24">
        <f t="shared" si="3"/>
        <v>0</v>
      </c>
      <c r="J9" s="23">
        <v>1</v>
      </c>
      <c r="K9" s="24">
        <f t="shared" si="4"/>
        <v>100</v>
      </c>
      <c r="L9" s="25">
        <f t="shared" si="5"/>
        <v>1</v>
      </c>
      <c r="M9" s="23">
        <v>9</v>
      </c>
      <c r="N9" s="24">
        <f t="shared" si="6"/>
        <v>4.838709677419355</v>
      </c>
      <c r="O9" s="23">
        <v>177</v>
      </c>
      <c r="P9" s="26">
        <f t="shared" si="7"/>
        <v>95.16129032258065</v>
      </c>
      <c r="Q9" s="25">
        <f t="shared" si="8"/>
        <v>186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7</v>
      </c>
      <c r="F10" s="24">
        <f t="shared" si="1"/>
        <v>100</v>
      </c>
      <c r="G10" s="25">
        <f t="shared" si="2"/>
        <v>7</v>
      </c>
      <c r="H10" s="23">
        <v>0</v>
      </c>
      <c r="I10" s="24">
        <f t="shared" si="3"/>
        <v>0</v>
      </c>
      <c r="J10" s="23">
        <v>4</v>
      </c>
      <c r="K10" s="24">
        <f t="shared" si="4"/>
        <v>100</v>
      </c>
      <c r="L10" s="25">
        <f t="shared" si="5"/>
        <v>4</v>
      </c>
      <c r="M10" s="23">
        <v>0</v>
      </c>
      <c r="N10" s="24">
        <f t="shared" si="6"/>
        <v>0</v>
      </c>
      <c r="O10" s="23">
        <v>11</v>
      </c>
      <c r="P10" s="26">
        <f t="shared" si="7"/>
        <v>100</v>
      </c>
      <c r="Q10" s="25">
        <f t="shared" si="8"/>
        <v>11</v>
      </c>
    </row>
    <row r="11" spans="1:17" ht="15" customHeight="1">
      <c r="A11" s="21"/>
      <c r="B11" s="27" t="s">
        <v>14</v>
      </c>
      <c r="C11" s="28">
        <v>6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6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6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6</v>
      </c>
    </row>
    <row r="12" spans="1:17" s="37" customFormat="1" ht="15" customHeight="1">
      <c r="A12" s="31"/>
      <c r="B12" s="32" t="s">
        <v>15</v>
      </c>
      <c r="C12" s="33">
        <f>SUM(C5:C11)</f>
        <v>543</v>
      </c>
      <c r="D12" s="34">
        <f t="shared" si="0"/>
        <v>43.47477982385909</v>
      </c>
      <c r="E12" s="33">
        <f>SUM(E5:E11)</f>
        <v>706</v>
      </c>
      <c r="F12" s="34">
        <f t="shared" si="1"/>
        <v>56.52522017614091</v>
      </c>
      <c r="G12" s="35">
        <f t="shared" si="2"/>
        <v>1249</v>
      </c>
      <c r="H12" s="33">
        <f>SUM(H5:H11)</f>
        <v>661</v>
      </c>
      <c r="I12" s="34">
        <f t="shared" si="3"/>
        <v>74.10313901345292</v>
      </c>
      <c r="J12" s="33">
        <f>SUM(J5:J11)</f>
        <v>231</v>
      </c>
      <c r="K12" s="34">
        <f t="shared" si="4"/>
        <v>25.89686098654709</v>
      </c>
      <c r="L12" s="35">
        <f t="shared" si="5"/>
        <v>892</v>
      </c>
      <c r="M12" s="33">
        <f>SUM(M5:M11)</f>
        <v>1204</v>
      </c>
      <c r="N12" s="34">
        <f t="shared" si="6"/>
        <v>56.23540401681457</v>
      </c>
      <c r="O12" s="33">
        <f>SUM(O5:O11)</f>
        <v>937</v>
      </c>
      <c r="P12" s="36">
        <f t="shared" si="7"/>
        <v>43.76459598318543</v>
      </c>
      <c r="Q12" s="35">
        <f t="shared" si="8"/>
        <v>2141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2004&amp;REmden</oddHeader>
    <oddFooter>&amp;R&amp;10Tabelle 41.2 mw</oddFooter>
  </headerFooter>
  <legacyDrawing r:id="rId2"/>
  <oleObjects>
    <oleObject progId="Word.Document.8" shapeId="3384075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244</v>
      </c>
      <c r="D5" s="24">
        <f aca="true" t="shared" si="0" ref="D5:D12">IF(C5+E5&lt;&gt;0,100*(C5/(C5+E5)),".")</f>
        <v>52.02558635394456</v>
      </c>
      <c r="E5" s="23">
        <v>225</v>
      </c>
      <c r="F5" s="24">
        <f aca="true" t="shared" si="1" ref="F5:F12">IF(E5+C5&lt;&gt;0,100*(E5/(E5+C5)),".")</f>
        <v>47.97441364605544</v>
      </c>
      <c r="G5" s="25">
        <f aca="true" t="shared" si="2" ref="G5:G12">E5+C5</f>
        <v>469</v>
      </c>
      <c r="H5" s="23">
        <v>37</v>
      </c>
      <c r="I5" s="24">
        <f aca="true" t="shared" si="3" ref="I5:I12">IF(H5+J5&lt;&gt;0,100*(H5/(H5+J5)),".")</f>
        <v>41.57303370786517</v>
      </c>
      <c r="J5" s="23">
        <v>52</v>
      </c>
      <c r="K5" s="24">
        <f aca="true" t="shared" si="4" ref="K5:K12">IF(J5+H5&lt;&gt;0,100*(J5/(J5+H5)),".")</f>
        <v>58.42696629213483</v>
      </c>
      <c r="L5" s="25">
        <f aca="true" t="shared" si="5" ref="L5:L12">J5+H5</f>
        <v>89</v>
      </c>
      <c r="M5" s="23">
        <v>281</v>
      </c>
      <c r="N5" s="24">
        <f aca="true" t="shared" si="6" ref="N5:N12">IF(M5+O5&lt;&gt;0,100*(M5/(M5+O5)),".")</f>
        <v>50.358422939068106</v>
      </c>
      <c r="O5" s="23">
        <v>277</v>
      </c>
      <c r="P5" s="26">
        <f aca="true" t="shared" si="7" ref="P5:P12">IF(O5+M5&lt;&gt;0,100*(O5/(O5+M5)),".")</f>
        <v>49.6415770609319</v>
      </c>
      <c r="Q5" s="25">
        <f aca="true" t="shared" si="8" ref="Q5:Q12">O5+M5</f>
        <v>558</v>
      </c>
    </row>
    <row r="6" spans="1:17" ht="15" customHeight="1">
      <c r="A6" s="21"/>
      <c r="B6" s="22" t="s">
        <v>9</v>
      </c>
      <c r="C6" s="23">
        <v>168</v>
      </c>
      <c r="D6" s="24">
        <f t="shared" si="0"/>
        <v>77.41935483870968</v>
      </c>
      <c r="E6" s="23">
        <v>49</v>
      </c>
      <c r="F6" s="24">
        <f t="shared" si="1"/>
        <v>22.58064516129032</v>
      </c>
      <c r="G6" s="25">
        <f t="shared" si="2"/>
        <v>217</v>
      </c>
      <c r="H6" s="23">
        <v>71</v>
      </c>
      <c r="I6" s="24">
        <f t="shared" si="3"/>
        <v>77.17391304347827</v>
      </c>
      <c r="J6" s="23">
        <v>21</v>
      </c>
      <c r="K6" s="24">
        <f t="shared" si="4"/>
        <v>22.82608695652174</v>
      </c>
      <c r="L6" s="25">
        <f t="shared" si="5"/>
        <v>92</v>
      </c>
      <c r="M6" s="23">
        <v>239</v>
      </c>
      <c r="N6" s="24">
        <f t="shared" si="6"/>
        <v>77.34627831715211</v>
      </c>
      <c r="O6" s="23">
        <v>70</v>
      </c>
      <c r="P6" s="26">
        <f t="shared" si="7"/>
        <v>22.653721682847898</v>
      </c>
      <c r="Q6" s="25">
        <f t="shared" si="8"/>
        <v>309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41.02564102564102</v>
      </c>
      <c r="E7" s="23">
        <v>23</v>
      </c>
      <c r="F7" s="24">
        <f t="shared" si="1"/>
        <v>58.97435897435898</v>
      </c>
      <c r="G7" s="25">
        <f t="shared" si="2"/>
        <v>39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16</v>
      </c>
      <c r="N7" s="24">
        <f t="shared" si="6"/>
        <v>41.02564102564102</v>
      </c>
      <c r="O7" s="23">
        <v>23</v>
      </c>
      <c r="P7" s="26">
        <f t="shared" si="7"/>
        <v>58.97435897435898</v>
      </c>
      <c r="Q7" s="25">
        <f t="shared" si="8"/>
        <v>39</v>
      </c>
    </row>
    <row r="8" spans="1:17" ht="15" customHeight="1">
      <c r="A8" s="21"/>
      <c r="B8" s="22" t="s">
        <v>11</v>
      </c>
      <c r="C8" s="23">
        <v>15</v>
      </c>
      <c r="D8" s="24">
        <f t="shared" si="0"/>
        <v>88.23529411764706</v>
      </c>
      <c r="E8" s="23">
        <v>2</v>
      </c>
      <c r="F8" s="24">
        <f t="shared" si="1"/>
        <v>11.76470588235294</v>
      </c>
      <c r="G8" s="25">
        <f t="shared" si="2"/>
        <v>17</v>
      </c>
      <c r="H8" s="23">
        <v>5</v>
      </c>
      <c r="I8" s="24">
        <f t="shared" si="3"/>
        <v>41.66666666666667</v>
      </c>
      <c r="J8" s="23">
        <v>7</v>
      </c>
      <c r="K8" s="24">
        <f t="shared" si="4"/>
        <v>58.333333333333336</v>
      </c>
      <c r="L8" s="25">
        <f t="shared" si="5"/>
        <v>12</v>
      </c>
      <c r="M8" s="23">
        <v>20</v>
      </c>
      <c r="N8" s="24">
        <f t="shared" si="6"/>
        <v>68.96551724137932</v>
      </c>
      <c r="O8" s="23">
        <v>9</v>
      </c>
      <c r="P8" s="26">
        <f t="shared" si="7"/>
        <v>31.03448275862069</v>
      </c>
      <c r="Q8" s="25">
        <f t="shared" si="8"/>
        <v>29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3.125</v>
      </c>
      <c r="E9" s="23">
        <v>93</v>
      </c>
      <c r="F9" s="24">
        <f t="shared" si="1"/>
        <v>96.875</v>
      </c>
      <c r="G9" s="25">
        <f t="shared" si="2"/>
        <v>96</v>
      </c>
      <c r="H9" s="23">
        <v>0</v>
      </c>
      <c r="I9" s="24" t="str">
        <f t="shared" si="3"/>
        <v>.</v>
      </c>
      <c r="J9" s="23">
        <v>0</v>
      </c>
      <c r="K9" s="24" t="str">
        <f t="shared" si="4"/>
        <v>.</v>
      </c>
      <c r="L9" s="25">
        <f t="shared" si="5"/>
        <v>0</v>
      </c>
      <c r="M9" s="23">
        <v>3</v>
      </c>
      <c r="N9" s="24">
        <f t="shared" si="6"/>
        <v>3.125</v>
      </c>
      <c r="O9" s="23">
        <v>93</v>
      </c>
      <c r="P9" s="26">
        <f t="shared" si="7"/>
        <v>96.875</v>
      </c>
      <c r="Q9" s="25">
        <f t="shared" si="8"/>
        <v>96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20</v>
      </c>
      <c r="E10" s="23">
        <v>8</v>
      </c>
      <c r="F10" s="24">
        <f t="shared" si="1"/>
        <v>80</v>
      </c>
      <c r="G10" s="25">
        <f t="shared" si="2"/>
        <v>10</v>
      </c>
      <c r="H10" s="23">
        <v>3</v>
      </c>
      <c r="I10" s="24">
        <f t="shared" si="3"/>
        <v>100</v>
      </c>
      <c r="J10" s="23">
        <v>0</v>
      </c>
      <c r="K10" s="24">
        <f t="shared" si="4"/>
        <v>0</v>
      </c>
      <c r="L10" s="25">
        <f t="shared" si="5"/>
        <v>3</v>
      </c>
      <c r="M10" s="23">
        <v>5</v>
      </c>
      <c r="N10" s="24">
        <f t="shared" si="6"/>
        <v>38.46153846153847</v>
      </c>
      <c r="O10" s="23">
        <v>8</v>
      </c>
      <c r="P10" s="26">
        <f t="shared" si="7"/>
        <v>61.53846153846154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448</v>
      </c>
      <c r="D12" s="34">
        <f t="shared" si="0"/>
        <v>52.83018867924528</v>
      </c>
      <c r="E12" s="33">
        <f>SUM(E5:E11)</f>
        <v>400</v>
      </c>
      <c r="F12" s="34">
        <f t="shared" si="1"/>
        <v>47.16981132075472</v>
      </c>
      <c r="G12" s="35">
        <f t="shared" si="2"/>
        <v>848</v>
      </c>
      <c r="H12" s="33">
        <f>SUM(H5:H11)</f>
        <v>116</v>
      </c>
      <c r="I12" s="34">
        <f t="shared" si="3"/>
        <v>59.183673469387756</v>
      </c>
      <c r="J12" s="33">
        <f>SUM(J5:J11)</f>
        <v>80</v>
      </c>
      <c r="K12" s="34">
        <f t="shared" si="4"/>
        <v>40.816326530612244</v>
      </c>
      <c r="L12" s="35">
        <f t="shared" si="5"/>
        <v>196</v>
      </c>
      <c r="M12" s="33">
        <f>SUM(M5:M11)</f>
        <v>564</v>
      </c>
      <c r="N12" s="34">
        <f t="shared" si="6"/>
        <v>54.02298850574713</v>
      </c>
      <c r="O12" s="33">
        <f>SUM(O5:O11)</f>
        <v>480</v>
      </c>
      <c r="P12" s="36">
        <f t="shared" si="7"/>
        <v>45.97701149425287</v>
      </c>
      <c r="Q12" s="35">
        <f t="shared" si="8"/>
        <v>1044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2004&amp;RGoslar</oddHeader>
    <oddFooter>&amp;R&amp;10Tabelle 41.2 mw</oddFooter>
  </headerFooter>
  <legacyDrawing r:id="rId2"/>
  <oleObjects>
    <oleObject progId="Word.Document.8" shapeId="3384078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652</v>
      </c>
      <c r="D5" s="24">
        <f aca="true" t="shared" si="0" ref="D5:D12">IF(C5+E5&lt;&gt;0,100*(C5/(C5+E5)),".")</f>
        <v>54.97470489038786</v>
      </c>
      <c r="E5" s="23">
        <v>534</v>
      </c>
      <c r="F5" s="24">
        <f aca="true" t="shared" si="1" ref="F5:F12">IF(E5+C5&lt;&gt;0,100*(E5/(E5+C5)),".")</f>
        <v>45.02529510961214</v>
      </c>
      <c r="G5" s="25">
        <f aca="true" t="shared" si="2" ref="G5:G12">E5+C5</f>
        <v>1186</v>
      </c>
      <c r="H5" s="23">
        <v>194</v>
      </c>
      <c r="I5" s="24">
        <f aca="true" t="shared" si="3" ref="I5:I12">IF(H5+J5&lt;&gt;0,100*(H5/(H5+J5)),".")</f>
        <v>53.2967032967033</v>
      </c>
      <c r="J5" s="23">
        <v>170</v>
      </c>
      <c r="K5" s="24">
        <f aca="true" t="shared" si="4" ref="K5:K12">IF(J5+H5&lt;&gt;0,100*(J5/(J5+H5)),".")</f>
        <v>46.7032967032967</v>
      </c>
      <c r="L5" s="25">
        <f aca="true" t="shared" si="5" ref="L5:L12">J5+H5</f>
        <v>364</v>
      </c>
      <c r="M5" s="23">
        <v>846</v>
      </c>
      <c r="N5" s="24">
        <f aca="true" t="shared" si="6" ref="N5:N12">IF(M5+O5&lt;&gt;0,100*(M5/(M5+O5)),".")</f>
        <v>54.58064516129032</v>
      </c>
      <c r="O5" s="23">
        <v>704</v>
      </c>
      <c r="P5" s="26">
        <f aca="true" t="shared" si="7" ref="P5:P12">IF(O5+M5&lt;&gt;0,100*(O5/(O5+M5)),".")</f>
        <v>45.41935483870968</v>
      </c>
      <c r="Q5" s="25">
        <f aca="true" t="shared" si="8" ref="Q5:Q12">O5+M5</f>
        <v>1550</v>
      </c>
    </row>
    <row r="6" spans="1:17" ht="15" customHeight="1">
      <c r="A6" s="21"/>
      <c r="B6" s="22" t="s">
        <v>9</v>
      </c>
      <c r="C6" s="23">
        <v>324</v>
      </c>
      <c r="D6" s="24">
        <f t="shared" si="0"/>
        <v>65.58704453441295</v>
      </c>
      <c r="E6" s="23">
        <v>170</v>
      </c>
      <c r="F6" s="24">
        <f t="shared" si="1"/>
        <v>34.41295546558704</v>
      </c>
      <c r="G6" s="25">
        <f t="shared" si="2"/>
        <v>494</v>
      </c>
      <c r="H6" s="23">
        <v>256</v>
      </c>
      <c r="I6" s="24">
        <f t="shared" si="3"/>
        <v>84.21052631578947</v>
      </c>
      <c r="J6" s="23">
        <v>48</v>
      </c>
      <c r="K6" s="24">
        <f t="shared" si="4"/>
        <v>15.789473684210526</v>
      </c>
      <c r="L6" s="25">
        <f t="shared" si="5"/>
        <v>304</v>
      </c>
      <c r="M6" s="23">
        <v>580</v>
      </c>
      <c r="N6" s="24">
        <f t="shared" si="6"/>
        <v>72.68170426065163</v>
      </c>
      <c r="O6" s="23">
        <v>218</v>
      </c>
      <c r="P6" s="26">
        <f t="shared" si="7"/>
        <v>27.31829573934837</v>
      </c>
      <c r="Q6" s="25">
        <f t="shared" si="8"/>
        <v>798</v>
      </c>
    </row>
    <row r="7" spans="1:17" ht="15" customHeight="1">
      <c r="A7" s="21"/>
      <c r="B7" s="22" t="s">
        <v>10</v>
      </c>
      <c r="C7" s="23">
        <v>38</v>
      </c>
      <c r="D7" s="24">
        <f t="shared" si="0"/>
        <v>40.86021505376344</v>
      </c>
      <c r="E7" s="23">
        <v>55</v>
      </c>
      <c r="F7" s="24">
        <f t="shared" si="1"/>
        <v>59.13978494623656</v>
      </c>
      <c r="G7" s="25">
        <f t="shared" si="2"/>
        <v>93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38</v>
      </c>
      <c r="N7" s="24">
        <f t="shared" si="6"/>
        <v>40.86021505376344</v>
      </c>
      <c r="O7" s="23">
        <v>55</v>
      </c>
      <c r="P7" s="26">
        <f t="shared" si="7"/>
        <v>59.13978494623656</v>
      </c>
      <c r="Q7" s="25">
        <f t="shared" si="8"/>
        <v>93</v>
      </c>
    </row>
    <row r="8" spans="1:17" ht="15" customHeight="1">
      <c r="A8" s="21"/>
      <c r="B8" s="22" t="s">
        <v>11</v>
      </c>
      <c r="C8" s="23">
        <v>34</v>
      </c>
      <c r="D8" s="24">
        <f t="shared" si="0"/>
        <v>79.06976744186046</v>
      </c>
      <c r="E8" s="23">
        <v>9</v>
      </c>
      <c r="F8" s="24">
        <f t="shared" si="1"/>
        <v>20.930232558139537</v>
      </c>
      <c r="G8" s="25">
        <f t="shared" si="2"/>
        <v>43</v>
      </c>
      <c r="H8" s="23">
        <v>21</v>
      </c>
      <c r="I8" s="24">
        <f t="shared" si="3"/>
        <v>65.625</v>
      </c>
      <c r="J8" s="23">
        <v>11</v>
      </c>
      <c r="K8" s="24">
        <f t="shared" si="4"/>
        <v>34.375</v>
      </c>
      <c r="L8" s="25">
        <f t="shared" si="5"/>
        <v>32</v>
      </c>
      <c r="M8" s="23">
        <v>55</v>
      </c>
      <c r="N8" s="24">
        <f t="shared" si="6"/>
        <v>73.33333333333333</v>
      </c>
      <c r="O8" s="23">
        <v>20</v>
      </c>
      <c r="P8" s="26">
        <f t="shared" si="7"/>
        <v>26.666666666666668</v>
      </c>
      <c r="Q8" s="25">
        <f t="shared" si="8"/>
        <v>75</v>
      </c>
    </row>
    <row r="9" spans="1:17" ht="15" customHeight="1">
      <c r="A9" s="21"/>
      <c r="B9" s="22" t="s">
        <v>12</v>
      </c>
      <c r="C9" s="23">
        <v>12</v>
      </c>
      <c r="D9" s="24">
        <f t="shared" si="0"/>
        <v>4.225352112676056</v>
      </c>
      <c r="E9" s="23">
        <v>272</v>
      </c>
      <c r="F9" s="24">
        <f t="shared" si="1"/>
        <v>95.77464788732394</v>
      </c>
      <c r="G9" s="25">
        <f t="shared" si="2"/>
        <v>284</v>
      </c>
      <c r="H9" s="23">
        <v>1</v>
      </c>
      <c r="I9" s="24">
        <f t="shared" si="3"/>
        <v>20</v>
      </c>
      <c r="J9" s="23">
        <v>4</v>
      </c>
      <c r="K9" s="24">
        <f t="shared" si="4"/>
        <v>80</v>
      </c>
      <c r="L9" s="25">
        <f t="shared" si="5"/>
        <v>5</v>
      </c>
      <c r="M9" s="23">
        <v>13</v>
      </c>
      <c r="N9" s="24">
        <f t="shared" si="6"/>
        <v>4.498269896193772</v>
      </c>
      <c r="O9" s="23">
        <v>276</v>
      </c>
      <c r="P9" s="26">
        <f t="shared" si="7"/>
        <v>95.50173010380622</v>
      </c>
      <c r="Q9" s="25">
        <f t="shared" si="8"/>
        <v>289</v>
      </c>
    </row>
    <row r="10" spans="1:17" ht="15" customHeight="1">
      <c r="A10" s="21"/>
      <c r="B10" s="22" t="s">
        <v>13</v>
      </c>
      <c r="C10" s="23">
        <v>7</v>
      </c>
      <c r="D10" s="24">
        <f t="shared" si="0"/>
        <v>21.21212121212121</v>
      </c>
      <c r="E10" s="23">
        <v>26</v>
      </c>
      <c r="F10" s="24">
        <f t="shared" si="1"/>
        <v>78.78787878787878</v>
      </c>
      <c r="G10" s="25">
        <f t="shared" si="2"/>
        <v>33</v>
      </c>
      <c r="H10" s="23">
        <v>0</v>
      </c>
      <c r="I10" s="24">
        <f t="shared" si="3"/>
        <v>0</v>
      </c>
      <c r="J10" s="23">
        <v>4</v>
      </c>
      <c r="K10" s="24">
        <f t="shared" si="4"/>
        <v>100</v>
      </c>
      <c r="L10" s="25">
        <f t="shared" si="5"/>
        <v>4</v>
      </c>
      <c r="M10" s="23">
        <v>7</v>
      </c>
      <c r="N10" s="24">
        <f t="shared" si="6"/>
        <v>18.91891891891892</v>
      </c>
      <c r="O10" s="23">
        <v>30</v>
      </c>
      <c r="P10" s="26">
        <f t="shared" si="7"/>
        <v>81.08108108108108</v>
      </c>
      <c r="Q10" s="25">
        <f t="shared" si="8"/>
        <v>37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1067</v>
      </c>
      <c r="D12" s="34">
        <f t="shared" si="0"/>
        <v>50.02344116268167</v>
      </c>
      <c r="E12" s="33">
        <f>SUM(E5:E11)</f>
        <v>1066</v>
      </c>
      <c r="F12" s="34">
        <f t="shared" si="1"/>
        <v>49.97655883731833</v>
      </c>
      <c r="G12" s="35">
        <f t="shared" si="2"/>
        <v>2133</v>
      </c>
      <c r="H12" s="33">
        <f>SUM(H5:H11)</f>
        <v>472</v>
      </c>
      <c r="I12" s="34">
        <f t="shared" si="3"/>
        <v>66.57263751763047</v>
      </c>
      <c r="J12" s="33">
        <f>SUM(J5:J11)</f>
        <v>237</v>
      </c>
      <c r="K12" s="34">
        <f t="shared" si="4"/>
        <v>33.42736248236953</v>
      </c>
      <c r="L12" s="35">
        <f t="shared" si="5"/>
        <v>709</v>
      </c>
      <c r="M12" s="33">
        <f>SUM(M5:M11)</f>
        <v>1539</v>
      </c>
      <c r="N12" s="34">
        <f t="shared" si="6"/>
        <v>54.15200562983814</v>
      </c>
      <c r="O12" s="33">
        <f>SUM(O5:O11)</f>
        <v>1303</v>
      </c>
      <c r="P12" s="36">
        <f t="shared" si="7"/>
        <v>45.84799437016186</v>
      </c>
      <c r="Q12" s="35">
        <f t="shared" si="8"/>
        <v>2842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2004&amp;RGöttingen</oddHeader>
    <oddFooter>&amp;R&amp;10Tabelle 41.2 mw</oddFooter>
  </headerFooter>
  <legacyDrawing r:id="rId2"/>
  <oleObjects>
    <oleObject progId="Word.Document.8" shapeId="338408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467</v>
      </c>
      <c r="D5" s="24">
        <f aca="true" t="shared" si="0" ref="D5:D12">IF(C5+E5&lt;&gt;0,100*(C5/(C5+E5)),".")</f>
        <v>58.08457711442786</v>
      </c>
      <c r="E5" s="23">
        <v>337</v>
      </c>
      <c r="F5" s="24">
        <f aca="true" t="shared" si="1" ref="F5:F12">IF(E5+C5&lt;&gt;0,100*(E5/(E5+C5)),".")</f>
        <v>41.91542288557214</v>
      </c>
      <c r="G5" s="25">
        <f aca="true" t="shared" si="2" ref="G5:G12">E5+C5</f>
        <v>804</v>
      </c>
      <c r="H5" s="23">
        <v>142</v>
      </c>
      <c r="I5" s="24">
        <f aca="true" t="shared" si="3" ref="I5:I12">IF(H5+J5&lt;&gt;0,100*(H5/(H5+J5)),".")</f>
        <v>54.826254826254825</v>
      </c>
      <c r="J5" s="23">
        <v>117</v>
      </c>
      <c r="K5" s="24">
        <f aca="true" t="shared" si="4" ref="K5:K12">IF(J5+H5&lt;&gt;0,100*(J5/(J5+H5)),".")</f>
        <v>45.173745173745175</v>
      </c>
      <c r="L5" s="25">
        <f aca="true" t="shared" si="5" ref="L5:L12">J5+H5</f>
        <v>259</v>
      </c>
      <c r="M5" s="23">
        <v>609</v>
      </c>
      <c r="N5" s="24">
        <f aca="true" t="shared" si="6" ref="N5:N12">IF(M5+O5&lt;&gt;0,100*(M5/(M5+O5)),".")</f>
        <v>57.29068673565381</v>
      </c>
      <c r="O5" s="23">
        <v>454</v>
      </c>
      <c r="P5" s="26">
        <f aca="true" t="shared" si="7" ref="P5:P12">IF(O5+M5&lt;&gt;0,100*(O5/(O5+M5)),".")</f>
        <v>42.709313264346186</v>
      </c>
      <c r="Q5" s="25">
        <f aca="true" t="shared" si="8" ref="Q5:Q12">O5+M5</f>
        <v>1063</v>
      </c>
    </row>
    <row r="6" spans="1:17" ht="15" customHeight="1">
      <c r="A6" s="21"/>
      <c r="B6" s="22" t="s">
        <v>9</v>
      </c>
      <c r="C6" s="23">
        <v>369</v>
      </c>
      <c r="D6" s="24">
        <f t="shared" si="0"/>
        <v>77.19665271966527</v>
      </c>
      <c r="E6" s="23">
        <v>109</v>
      </c>
      <c r="F6" s="24">
        <f t="shared" si="1"/>
        <v>22.80334728033473</v>
      </c>
      <c r="G6" s="25">
        <f t="shared" si="2"/>
        <v>478</v>
      </c>
      <c r="H6" s="23">
        <v>178</v>
      </c>
      <c r="I6" s="24">
        <f t="shared" si="3"/>
        <v>88.55721393034825</v>
      </c>
      <c r="J6" s="23">
        <v>23</v>
      </c>
      <c r="K6" s="24">
        <f t="shared" si="4"/>
        <v>11.442786069651742</v>
      </c>
      <c r="L6" s="25">
        <f t="shared" si="5"/>
        <v>201</v>
      </c>
      <c r="M6" s="23">
        <v>547</v>
      </c>
      <c r="N6" s="24">
        <f t="shared" si="6"/>
        <v>80.55964653902798</v>
      </c>
      <c r="O6" s="23">
        <v>132</v>
      </c>
      <c r="P6" s="26">
        <f t="shared" si="7"/>
        <v>19.44035346097202</v>
      </c>
      <c r="Q6" s="25">
        <f t="shared" si="8"/>
        <v>679</v>
      </c>
    </row>
    <row r="7" spans="1:17" ht="15" customHeight="1">
      <c r="A7" s="21"/>
      <c r="B7" s="22" t="s">
        <v>10</v>
      </c>
      <c r="C7" s="23">
        <v>32</v>
      </c>
      <c r="D7" s="24">
        <f t="shared" si="0"/>
        <v>42.66666666666667</v>
      </c>
      <c r="E7" s="23">
        <v>43</v>
      </c>
      <c r="F7" s="24">
        <f t="shared" si="1"/>
        <v>57.333333333333336</v>
      </c>
      <c r="G7" s="25">
        <f t="shared" si="2"/>
        <v>75</v>
      </c>
      <c r="H7" s="23">
        <v>1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1</v>
      </c>
      <c r="M7" s="23">
        <v>33</v>
      </c>
      <c r="N7" s="24">
        <f t="shared" si="6"/>
        <v>43.42105263157895</v>
      </c>
      <c r="O7" s="23">
        <v>43</v>
      </c>
      <c r="P7" s="26">
        <f t="shared" si="7"/>
        <v>56.57894736842105</v>
      </c>
      <c r="Q7" s="25">
        <f t="shared" si="8"/>
        <v>76</v>
      </c>
    </row>
    <row r="8" spans="1:17" ht="15" customHeight="1">
      <c r="A8" s="21"/>
      <c r="B8" s="22" t="s">
        <v>11</v>
      </c>
      <c r="C8" s="23">
        <v>35</v>
      </c>
      <c r="D8" s="24">
        <f t="shared" si="0"/>
        <v>87.5</v>
      </c>
      <c r="E8" s="23">
        <v>5</v>
      </c>
      <c r="F8" s="24">
        <f t="shared" si="1"/>
        <v>12.5</v>
      </c>
      <c r="G8" s="25">
        <f t="shared" si="2"/>
        <v>40</v>
      </c>
      <c r="H8" s="23">
        <v>36</v>
      </c>
      <c r="I8" s="24">
        <f t="shared" si="3"/>
        <v>75</v>
      </c>
      <c r="J8" s="23">
        <v>12</v>
      </c>
      <c r="K8" s="24">
        <f t="shared" si="4"/>
        <v>25</v>
      </c>
      <c r="L8" s="25">
        <f t="shared" si="5"/>
        <v>48</v>
      </c>
      <c r="M8" s="23">
        <v>71</v>
      </c>
      <c r="N8" s="24">
        <f t="shared" si="6"/>
        <v>80.68181818181817</v>
      </c>
      <c r="O8" s="23">
        <v>17</v>
      </c>
      <c r="P8" s="26">
        <f t="shared" si="7"/>
        <v>19.318181818181817</v>
      </c>
      <c r="Q8" s="25">
        <f t="shared" si="8"/>
        <v>88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6.390977443609022</v>
      </c>
      <c r="E9" s="23">
        <v>249</v>
      </c>
      <c r="F9" s="24">
        <f t="shared" si="1"/>
        <v>93.60902255639097</v>
      </c>
      <c r="G9" s="25">
        <f t="shared" si="2"/>
        <v>266</v>
      </c>
      <c r="H9" s="23">
        <v>1</v>
      </c>
      <c r="I9" s="24">
        <f t="shared" si="3"/>
        <v>50</v>
      </c>
      <c r="J9" s="23">
        <v>1</v>
      </c>
      <c r="K9" s="24">
        <f t="shared" si="4"/>
        <v>50</v>
      </c>
      <c r="L9" s="25">
        <f t="shared" si="5"/>
        <v>2</v>
      </c>
      <c r="M9" s="23">
        <v>18</v>
      </c>
      <c r="N9" s="24">
        <f t="shared" si="6"/>
        <v>6.7164179104477615</v>
      </c>
      <c r="O9" s="23">
        <v>250</v>
      </c>
      <c r="P9" s="26">
        <f t="shared" si="7"/>
        <v>93.28358208955224</v>
      </c>
      <c r="Q9" s="25">
        <f t="shared" si="8"/>
        <v>268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8</v>
      </c>
      <c r="F10" s="24">
        <f t="shared" si="1"/>
        <v>100</v>
      </c>
      <c r="G10" s="25">
        <f t="shared" si="2"/>
        <v>8</v>
      </c>
      <c r="H10" s="23">
        <v>0</v>
      </c>
      <c r="I10" s="24">
        <f t="shared" si="3"/>
        <v>0</v>
      </c>
      <c r="J10" s="23">
        <v>3</v>
      </c>
      <c r="K10" s="24">
        <f t="shared" si="4"/>
        <v>100</v>
      </c>
      <c r="L10" s="25">
        <f t="shared" si="5"/>
        <v>3</v>
      </c>
      <c r="M10" s="23">
        <v>0</v>
      </c>
      <c r="N10" s="24">
        <f t="shared" si="6"/>
        <v>0</v>
      </c>
      <c r="O10" s="23">
        <v>11</v>
      </c>
      <c r="P10" s="26">
        <f t="shared" si="7"/>
        <v>100</v>
      </c>
      <c r="Q10" s="25">
        <f t="shared" si="8"/>
        <v>11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920</v>
      </c>
      <c r="D12" s="34">
        <f t="shared" si="0"/>
        <v>55.05685218432077</v>
      </c>
      <c r="E12" s="33">
        <f>SUM(E5:E11)</f>
        <v>751</v>
      </c>
      <c r="F12" s="34">
        <f t="shared" si="1"/>
        <v>44.94314781567923</v>
      </c>
      <c r="G12" s="35">
        <f t="shared" si="2"/>
        <v>1671</v>
      </c>
      <c r="H12" s="33">
        <f>SUM(H5:H11)</f>
        <v>358</v>
      </c>
      <c r="I12" s="34">
        <f t="shared" si="3"/>
        <v>69.64980544747081</v>
      </c>
      <c r="J12" s="33">
        <f>SUM(J5:J11)</f>
        <v>156</v>
      </c>
      <c r="K12" s="34">
        <f t="shared" si="4"/>
        <v>30.35019455252918</v>
      </c>
      <c r="L12" s="35">
        <f t="shared" si="5"/>
        <v>514</v>
      </c>
      <c r="M12" s="33">
        <f>SUM(M5:M11)</f>
        <v>1278</v>
      </c>
      <c r="N12" s="34">
        <f t="shared" si="6"/>
        <v>58.48970251716247</v>
      </c>
      <c r="O12" s="33">
        <f>SUM(O5:O11)</f>
        <v>907</v>
      </c>
      <c r="P12" s="36">
        <f t="shared" si="7"/>
        <v>41.51029748283753</v>
      </c>
      <c r="Q12" s="35">
        <f t="shared" si="8"/>
        <v>2185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2004&amp;RHameln</oddHeader>
    <oddFooter>&amp;R&amp;10Tabelle 41.2 mw</oddFooter>
  </headerFooter>
  <legacyDrawing r:id="rId2"/>
  <oleObjects>
    <oleObject progId="Word.Document.8" shapeId="3384082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1795</v>
      </c>
      <c r="D5" s="24">
        <f aca="true" t="shared" si="0" ref="D5:D12">IF(C5+E5&lt;&gt;0,100*(C5/(C5+E5)),".")</f>
        <v>56.46429694872601</v>
      </c>
      <c r="E5" s="23">
        <v>1384</v>
      </c>
      <c r="F5" s="24">
        <f aca="true" t="shared" si="1" ref="F5:F12">IF(E5+C5&lt;&gt;0,100*(E5/(E5+C5)),".")</f>
        <v>43.535703051273984</v>
      </c>
      <c r="G5" s="25">
        <f aca="true" t="shared" si="2" ref="G5:G12">E5+C5</f>
        <v>3179</v>
      </c>
      <c r="H5" s="23">
        <v>375</v>
      </c>
      <c r="I5" s="24">
        <f aca="true" t="shared" si="3" ref="I5:I12">IF(H5+J5&lt;&gt;0,100*(H5/(H5+J5)),".")</f>
        <v>52.083333333333336</v>
      </c>
      <c r="J5" s="23">
        <v>345</v>
      </c>
      <c r="K5" s="24">
        <f aca="true" t="shared" si="4" ref="K5:K12">IF(J5+H5&lt;&gt;0,100*(J5/(J5+H5)),".")</f>
        <v>47.91666666666667</v>
      </c>
      <c r="L5" s="25">
        <f aca="true" t="shared" si="5" ref="L5:L12">J5+H5</f>
        <v>720</v>
      </c>
      <c r="M5" s="23">
        <v>2170</v>
      </c>
      <c r="N5" s="24">
        <f aca="true" t="shared" si="6" ref="N5:N12">IF(M5+O5&lt;&gt;0,100*(M5/(M5+O5)),".")</f>
        <v>55.65529622980251</v>
      </c>
      <c r="O5" s="23">
        <v>1729</v>
      </c>
      <c r="P5" s="26">
        <f aca="true" t="shared" si="7" ref="P5:P12">IF(O5+M5&lt;&gt;0,100*(O5/(O5+M5)),".")</f>
        <v>44.34470377019748</v>
      </c>
      <c r="Q5" s="25">
        <f aca="true" t="shared" si="8" ref="Q5:Q12">O5+M5</f>
        <v>3899</v>
      </c>
    </row>
    <row r="6" spans="1:17" ht="15" customHeight="1">
      <c r="A6" s="21"/>
      <c r="B6" s="22" t="s">
        <v>9</v>
      </c>
      <c r="C6" s="23">
        <v>922</v>
      </c>
      <c r="D6" s="24">
        <f t="shared" si="0"/>
        <v>74.59546925566343</v>
      </c>
      <c r="E6" s="23">
        <v>314</v>
      </c>
      <c r="F6" s="24">
        <f t="shared" si="1"/>
        <v>25.40453074433657</v>
      </c>
      <c r="G6" s="25">
        <f t="shared" si="2"/>
        <v>1236</v>
      </c>
      <c r="H6" s="23">
        <v>233</v>
      </c>
      <c r="I6" s="24">
        <f t="shared" si="3"/>
        <v>76.39344262295083</v>
      </c>
      <c r="J6" s="23">
        <v>72</v>
      </c>
      <c r="K6" s="24">
        <f t="shared" si="4"/>
        <v>23.60655737704918</v>
      </c>
      <c r="L6" s="25">
        <f t="shared" si="5"/>
        <v>305</v>
      </c>
      <c r="M6" s="23">
        <v>1155</v>
      </c>
      <c r="N6" s="24">
        <f t="shared" si="6"/>
        <v>74.95133030499676</v>
      </c>
      <c r="O6" s="23">
        <v>386</v>
      </c>
      <c r="P6" s="26">
        <f t="shared" si="7"/>
        <v>25.048669695003245</v>
      </c>
      <c r="Q6" s="25">
        <f t="shared" si="8"/>
        <v>1541</v>
      </c>
    </row>
    <row r="7" spans="1:17" ht="15" customHeight="1">
      <c r="A7" s="21"/>
      <c r="B7" s="22" t="s">
        <v>10</v>
      </c>
      <c r="C7" s="23">
        <v>100</v>
      </c>
      <c r="D7" s="24">
        <f t="shared" si="0"/>
        <v>42.19409282700422</v>
      </c>
      <c r="E7" s="23">
        <v>137</v>
      </c>
      <c r="F7" s="24">
        <f t="shared" si="1"/>
        <v>57.80590717299579</v>
      </c>
      <c r="G7" s="25">
        <f t="shared" si="2"/>
        <v>237</v>
      </c>
      <c r="H7" s="23">
        <v>4</v>
      </c>
      <c r="I7" s="24">
        <f t="shared" si="3"/>
        <v>80</v>
      </c>
      <c r="J7" s="23">
        <v>1</v>
      </c>
      <c r="K7" s="24">
        <f t="shared" si="4"/>
        <v>20</v>
      </c>
      <c r="L7" s="25">
        <f t="shared" si="5"/>
        <v>5</v>
      </c>
      <c r="M7" s="23">
        <v>104</v>
      </c>
      <c r="N7" s="24">
        <f t="shared" si="6"/>
        <v>42.97520661157025</v>
      </c>
      <c r="O7" s="23">
        <v>138</v>
      </c>
      <c r="P7" s="26">
        <f t="shared" si="7"/>
        <v>57.02479338842975</v>
      </c>
      <c r="Q7" s="25">
        <f t="shared" si="8"/>
        <v>242</v>
      </c>
    </row>
    <row r="8" spans="1:17" ht="15" customHeight="1">
      <c r="A8" s="21"/>
      <c r="B8" s="22" t="s">
        <v>11</v>
      </c>
      <c r="C8" s="23">
        <v>33</v>
      </c>
      <c r="D8" s="24">
        <f t="shared" si="0"/>
        <v>73.33333333333333</v>
      </c>
      <c r="E8" s="23">
        <v>12</v>
      </c>
      <c r="F8" s="24">
        <f t="shared" si="1"/>
        <v>26.666666666666668</v>
      </c>
      <c r="G8" s="25">
        <f t="shared" si="2"/>
        <v>45</v>
      </c>
      <c r="H8" s="23">
        <v>12</v>
      </c>
      <c r="I8" s="24">
        <f t="shared" si="3"/>
        <v>66.66666666666666</v>
      </c>
      <c r="J8" s="23">
        <v>6</v>
      </c>
      <c r="K8" s="24">
        <f t="shared" si="4"/>
        <v>33.33333333333333</v>
      </c>
      <c r="L8" s="25">
        <f t="shared" si="5"/>
        <v>18</v>
      </c>
      <c r="M8" s="23">
        <v>45</v>
      </c>
      <c r="N8" s="24">
        <f t="shared" si="6"/>
        <v>71.42857142857143</v>
      </c>
      <c r="O8" s="23">
        <v>18</v>
      </c>
      <c r="P8" s="26">
        <f t="shared" si="7"/>
        <v>28.57142857142857</v>
      </c>
      <c r="Q8" s="25">
        <f t="shared" si="8"/>
        <v>63</v>
      </c>
    </row>
    <row r="9" spans="1:17" ht="15" customHeight="1">
      <c r="A9" s="21"/>
      <c r="B9" s="22" t="s">
        <v>12</v>
      </c>
      <c r="C9" s="23">
        <v>35</v>
      </c>
      <c r="D9" s="24">
        <f t="shared" si="0"/>
        <v>4.375</v>
      </c>
      <c r="E9" s="23">
        <v>765</v>
      </c>
      <c r="F9" s="24">
        <f t="shared" si="1"/>
        <v>95.625</v>
      </c>
      <c r="G9" s="25">
        <f t="shared" si="2"/>
        <v>800</v>
      </c>
      <c r="H9" s="23">
        <v>13</v>
      </c>
      <c r="I9" s="24">
        <f t="shared" si="3"/>
        <v>40.625</v>
      </c>
      <c r="J9" s="23">
        <v>19</v>
      </c>
      <c r="K9" s="24">
        <f t="shared" si="4"/>
        <v>59.375</v>
      </c>
      <c r="L9" s="25">
        <f t="shared" si="5"/>
        <v>32</v>
      </c>
      <c r="M9" s="23">
        <v>48</v>
      </c>
      <c r="N9" s="24">
        <f t="shared" si="6"/>
        <v>5.769230769230769</v>
      </c>
      <c r="O9" s="23">
        <v>784</v>
      </c>
      <c r="P9" s="26">
        <f t="shared" si="7"/>
        <v>94.23076923076923</v>
      </c>
      <c r="Q9" s="25">
        <f t="shared" si="8"/>
        <v>832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</v>
      </c>
      <c r="E10" s="23">
        <v>19</v>
      </c>
      <c r="F10" s="24">
        <f t="shared" si="1"/>
        <v>95</v>
      </c>
      <c r="G10" s="25">
        <f t="shared" si="2"/>
        <v>20</v>
      </c>
      <c r="H10" s="23">
        <v>0</v>
      </c>
      <c r="I10" s="24">
        <f t="shared" si="3"/>
        <v>0</v>
      </c>
      <c r="J10" s="23">
        <v>4</v>
      </c>
      <c r="K10" s="24">
        <f t="shared" si="4"/>
        <v>100</v>
      </c>
      <c r="L10" s="25">
        <f t="shared" si="5"/>
        <v>4</v>
      </c>
      <c r="M10" s="23">
        <v>1</v>
      </c>
      <c r="N10" s="24">
        <f t="shared" si="6"/>
        <v>4.166666666666666</v>
      </c>
      <c r="O10" s="23">
        <v>23</v>
      </c>
      <c r="P10" s="26">
        <f t="shared" si="7"/>
        <v>95.83333333333334</v>
      </c>
      <c r="Q10" s="25">
        <f t="shared" si="8"/>
        <v>24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2886</v>
      </c>
      <c r="D12" s="34">
        <f t="shared" si="0"/>
        <v>52.311038607939096</v>
      </c>
      <c r="E12" s="33">
        <f>SUM(E5:E11)</f>
        <v>2631</v>
      </c>
      <c r="F12" s="34">
        <f t="shared" si="1"/>
        <v>47.688961392060904</v>
      </c>
      <c r="G12" s="35">
        <f t="shared" si="2"/>
        <v>5517</v>
      </c>
      <c r="H12" s="33">
        <f>SUM(H5:H11)</f>
        <v>637</v>
      </c>
      <c r="I12" s="34">
        <f t="shared" si="3"/>
        <v>58.76383763837638</v>
      </c>
      <c r="J12" s="33">
        <f>SUM(J5:J11)</f>
        <v>447</v>
      </c>
      <c r="K12" s="34">
        <f t="shared" si="4"/>
        <v>41.23616236162362</v>
      </c>
      <c r="L12" s="35">
        <f t="shared" si="5"/>
        <v>1084</v>
      </c>
      <c r="M12" s="33">
        <f>SUM(M5:M11)</f>
        <v>3523</v>
      </c>
      <c r="N12" s="34">
        <f t="shared" si="6"/>
        <v>53.370701408877444</v>
      </c>
      <c r="O12" s="33">
        <f>SUM(O5:O11)</f>
        <v>3078</v>
      </c>
      <c r="P12" s="36">
        <f t="shared" si="7"/>
        <v>46.629298591122556</v>
      </c>
      <c r="Q12" s="35">
        <f t="shared" si="8"/>
        <v>6601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2004&amp;RHannover</oddHeader>
    <oddFooter>&amp;R&amp;10Tabelle 41.2 mw</oddFooter>
  </headerFooter>
  <legacyDrawing r:id="rId2"/>
  <oleObjects>
    <oleObject progId="Word.Document.8" shapeId="3384085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819</v>
      </c>
      <c r="D5" s="24">
        <f aca="true" t="shared" si="0" ref="D5:D12">IF(C5+E5&lt;&gt;0,100*(C5/(C5+E5)),".")</f>
        <v>58.79396984924623</v>
      </c>
      <c r="E5" s="23">
        <v>574</v>
      </c>
      <c r="F5" s="24">
        <f aca="true" t="shared" si="1" ref="F5:F12">IF(E5+C5&lt;&gt;0,100*(E5/(E5+C5)),".")</f>
        <v>41.20603015075377</v>
      </c>
      <c r="G5" s="25">
        <f aca="true" t="shared" si="2" ref="G5:G12">E5+C5</f>
        <v>1393</v>
      </c>
      <c r="H5" s="23">
        <v>76</v>
      </c>
      <c r="I5" s="24">
        <f aca="true" t="shared" si="3" ref="I5:I12">IF(H5+J5&lt;&gt;0,100*(H5/(H5+J5)),".")</f>
        <v>45.78313253012048</v>
      </c>
      <c r="J5" s="23">
        <v>90</v>
      </c>
      <c r="K5" s="24">
        <f aca="true" t="shared" si="4" ref="K5:K12">IF(J5+H5&lt;&gt;0,100*(J5/(J5+H5)),".")</f>
        <v>54.21686746987952</v>
      </c>
      <c r="L5" s="25">
        <f aca="true" t="shared" si="5" ref="L5:L12">J5+H5</f>
        <v>166</v>
      </c>
      <c r="M5" s="23">
        <v>895</v>
      </c>
      <c r="N5" s="24">
        <f aca="true" t="shared" si="6" ref="N5:N12">IF(M5+O5&lt;&gt;0,100*(M5/(M5+O5)),".")</f>
        <v>57.408595253367544</v>
      </c>
      <c r="O5" s="23">
        <v>664</v>
      </c>
      <c r="P5" s="26">
        <f aca="true" t="shared" si="7" ref="P5:P12">IF(O5+M5&lt;&gt;0,100*(O5/(O5+M5)),".")</f>
        <v>42.591404746632456</v>
      </c>
      <c r="Q5" s="25">
        <f aca="true" t="shared" si="8" ref="Q5:Q12">O5+M5</f>
        <v>1559</v>
      </c>
    </row>
    <row r="6" spans="1:17" ht="15" customHeight="1">
      <c r="A6" s="21"/>
      <c r="B6" s="22" t="s">
        <v>9</v>
      </c>
      <c r="C6" s="23">
        <v>488</v>
      </c>
      <c r="D6" s="24">
        <f t="shared" si="0"/>
        <v>73.93939393939394</v>
      </c>
      <c r="E6" s="23">
        <v>172</v>
      </c>
      <c r="F6" s="24">
        <f t="shared" si="1"/>
        <v>26.060606060606062</v>
      </c>
      <c r="G6" s="25">
        <f t="shared" si="2"/>
        <v>660</v>
      </c>
      <c r="H6" s="23">
        <v>187</v>
      </c>
      <c r="I6" s="24">
        <f t="shared" si="3"/>
        <v>82.01754385964912</v>
      </c>
      <c r="J6" s="23">
        <v>41</v>
      </c>
      <c r="K6" s="24">
        <f t="shared" si="4"/>
        <v>17.982456140350877</v>
      </c>
      <c r="L6" s="25">
        <f t="shared" si="5"/>
        <v>228</v>
      </c>
      <c r="M6" s="23">
        <v>675</v>
      </c>
      <c r="N6" s="24">
        <f t="shared" si="6"/>
        <v>76.01351351351352</v>
      </c>
      <c r="O6" s="23">
        <v>213</v>
      </c>
      <c r="P6" s="26">
        <f t="shared" si="7"/>
        <v>23.986486486486484</v>
      </c>
      <c r="Q6" s="25">
        <f t="shared" si="8"/>
        <v>888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27.160493827160494</v>
      </c>
      <c r="E7" s="23">
        <v>59</v>
      </c>
      <c r="F7" s="24">
        <f t="shared" si="1"/>
        <v>72.8395061728395</v>
      </c>
      <c r="G7" s="25">
        <f t="shared" si="2"/>
        <v>81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22</v>
      </c>
      <c r="N7" s="24">
        <f t="shared" si="6"/>
        <v>27.160493827160494</v>
      </c>
      <c r="O7" s="23">
        <v>59</v>
      </c>
      <c r="P7" s="26">
        <f t="shared" si="7"/>
        <v>72.8395061728395</v>
      </c>
      <c r="Q7" s="25">
        <f t="shared" si="8"/>
        <v>81</v>
      </c>
    </row>
    <row r="8" spans="1:17" ht="15" customHeight="1">
      <c r="A8" s="21"/>
      <c r="B8" s="22" t="s">
        <v>11</v>
      </c>
      <c r="C8" s="23">
        <v>23</v>
      </c>
      <c r="D8" s="24">
        <f t="shared" si="0"/>
        <v>71.875</v>
      </c>
      <c r="E8" s="23">
        <v>9</v>
      </c>
      <c r="F8" s="24">
        <f t="shared" si="1"/>
        <v>28.125</v>
      </c>
      <c r="G8" s="25">
        <f t="shared" si="2"/>
        <v>32</v>
      </c>
      <c r="H8" s="23">
        <v>15</v>
      </c>
      <c r="I8" s="24">
        <f t="shared" si="3"/>
        <v>88.23529411764706</v>
      </c>
      <c r="J8" s="23">
        <v>2</v>
      </c>
      <c r="K8" s="24">
        <f t="shared" si="4"/>
        <v>11.76470588235294</v>
      </c>
      <c r="L8" s="25">
        <f t="shared" si="5"/>
        <v>17</v>
      </c>
      <c r="M8" s="23">
        <v>38</v>
      </c>
      <c r="N8" s="24">
        <f t="shared" si="6"/>
        <v>77.55102040816327</v>
      </c>
      <c r="O8" s="23">
        <v>11</v>
      </c>
      <c r="P8" s="26">
        <f t="shared" si="7"/>
        <v>22.448979591836736</v>
      </c>
      <c r="Q8" s="25">
        <f t="shared" si="8"/>
        <v>49</v>
      </c>
    </row>
    <row r="9" spans="1:17" ht="15" customHeight="1">
      <c r="A9" s="21"/>
      <c r="B9" s="22" t="s">
        <v>12</v>
      </c>
      <c r="C9" s="23">
        <v>10</v>
      </c>
      <c r="D9" s="24">
        <f t="shared" si="0"/>
        <v>4.3478260869565215</v>
      </c>
      <c r="E9" s="23">
        <v>220</v>
      </c>
      <c r="F9" s="24">
        <f t="shared" si="1"/>
        <v>95.65217391304348</v>
      </c>
      <c r="G9" s="25">
        <f t="shared" si="2"/>
        <v>230</v>
      </c>
      <c r="H9" s="23">
        <v>1</v>
      </c>
      <c r="I9" s="24">
        <f t="shared" si="3"/>
        <v>20</v>
      </c>
      <c r="J9" s="23">
        <v>4</v>
      </c>
      <c r="K9" s="24">
        <f t="shared" si="4"/>
        <v>80</v>
      </c>
      <c r="L9" s="25">
        <f t="shared" si="5"/>
        <v>5</v>
      </c>
      <c r="M9" s="23">
        <v>11</v>
      </c>
      <c r="N9" s="24">
        <f t="shared" si="6"/>
        <v>4.680851063829787</v>
      </c>
      <c r="O9" s="23">
        <v>224</v>
      </c>
      <c r="P9" s="26">
        <f t="shared" si="7"/>
        <v>95.31914893617022</v>
      </c>
      <c r="Q9" s="25">
        <f t="shared" si="8"/>
        <v>235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</v>
      </c>
      <c r="F10" s="24">
        <f t="shared" si="1"/>
        <v>100</v>
      </c>
      <c r="G10" s="25">
        <f t="shared" si="2"/>
        <v>1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>
        <f t="shared" si="6"/>
        <v>0</v>
      </c>
      <c r="O10" s="23">
        <v>1</v>
      </c>
      <c r="P10" s="26">
        <f t="shared" si="7"/>
        <v>100</v>
      </c>
      <c r="Q10" s="25">
        <f t="shared" si="8"/>
        <v>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1362</v>
      </c>
      <c r="D12" s="34">
        <f t="shared" si="0"/>
        <v>56.82102628285357</v>
      </c>
      <c r="E12" s="33">
        <f>SUM(E5:E11)</f>
        <v>1035</v>
      </c>
      <c r="F12" s="34">
        <f t="shared" si="1"/>
        <v>43.178973717146434</v>
      </c>
      <c r="G12" s="35">
        <f t="shared" si="2"/>
        <v>2397</v>
      </c>
      <c r="H12" s="33">
        <f>SUM(H5:H11)</f>
        <v>279</v>
      </c>
      <c r="I12" s="34">
        <f t="shared" si="3"/>
        <v>67.0673076923077</v>
      </c>
      <c r="J12" s="33">
        <f>SUM(J5:J11)</f>
        <v>137</v>
      </c>
      <c r="K12" s="34">
        <f t="shared" si="4"/>
        <v>32.93269230769231</v>
      </c>
      <c r="L12" s="35">
        <f t="shared" si="5"/>
        <v>416</v>
      </c>
      <c r="M12" s="33">
        <f>SUM(M5:M11)</f>
        <v>1641</v>
      </c>
      <c r="N12" s="34">
        <f t="shared" si="6"/>
        <v>58.336295769640955</v>
      </c>
      <c r="O12" s="33">
        <f>SUM(O5:O11)</f>
        <v>1172</v>
      </c>
      <c r="P12" s="36">
        <f t="shared" si="7"/>
        <v>41.66370423035905</v>
      </c>
      <c r="Q12" s="35">
        <f t="shared" si="8"/>
        <v>2813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2004&amp;RHelmstedt</oddHeader>
    <oddFooter>&amp;R&amp;10Tabelle 41.2 mw</oddFooter>
  </headerFooter>
  <legacyDrawing r:id="rId2"/>
  <oleObjects>
    <oleObject progId="Word.Document.8" shapeId="3384087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496</v>
      </c>
      <c r="D5" s="24">
        <f aca="true" t="shared" si="0" ref="D5:D12">IF(C5+E5&lt;&gt;0,100*(C5/(C5+E5)),".")</f>
        <v>63.26530612244898</v>
      </c>
      <c r="E5" s="23">
        <v>288</v>
      </c>
      <c r="F5" s="24">
        <f aca="true" t="shared" si="1" ref="F5:F12">IF(E5+C5&lt;&gt;0,100*(E5/(E5+C5)),".")</f>
        <v>36.734693877551024</v>
      </c>
      <c r="G5" s="25">
        <f aca="true" t="shared" si="2" ref="G5:G12">E5+C5</f>
        <v>784</v>
      </c>
      <c r="H5" s="23">
        <v>125</v>
      </c>
      <c r="I5" s="24">
        <f aca="true" t="shared" si="3" ref="I5:I12">IF(H5+J5&lt;&gt;0,100*(H5/(H5+J5)),".")</f>
        <v>52.96610169491526</v>
      </c>
      <c r="J5" s="23">
        <v>111</v>
      </c>
      <c r="K5" s="24">
        <f aca="true" t="shared" si="4" ref="K5:K12">IF(J5+H5&lt;&gt;0,100*(J5/(J5+H5)),".")</f>
        <v>47.03389830508475</v>
      </c>
      <c r="L5" s="25">
        <f aca="true" t="shared" si="5" ref="L5:L12">J5+H5</f>
        <v>236</v>
      </c>
      <c r="M5" s="23">
        <v>621</v>
      </c>
      <c r="N5" s="24">
        <f aca="true" t="shared" si="6" ref="N5:N12">IF(M5+O5&lt;&gt;0,100*(M5/(M5+O5)),".")</f>
        <v>60.882352941176464</v>
      </c>
      <c r="O5" s="23">
        <v>399</v>
      </c>
      <c r="P5" s="26">
        <f aca="true" t="shared" si="7" ref="P5:P12">IF(O5+M5&lt;&gt;0,100*(O5/(O5+M5)),".")</f>
        <v>39.11764705882353</v>
      </c>
      <c r="Q5" s="25">
        <f aca="true" t="shared" si="8" ref="Q5:Q12">O5+M5</f>
        <v>1020</v>
      </c>
    </row>
    <row r="6" spans="1:17" ht="15" customHeight="1">
      <c r="A6" s="21"/>
      <c r="B6" s="22" t="s">
        <v>9</v>
      </c>
      <c r="C6" s="23">
        <v>386</v>
      </c>
      <c r="D6" s="24">
        <f t="shared" si="0"/>
        <v>76.73956262425448</v>
      </c>
      <c r="E6" s="23">
        <v>117</v>
      </c>
      <c r="F6" s="24">
        <f t="shared" si="1"/>
        <v>23.26043737574553</v>
      </c>
      <c r="G6" s="25">
        <f t="shared" si="2"/>
        <v>503</v>
      </c>
      <c r="H6" s="23">
        <v>185</v>
      </c>
      <c r="I6" s="24">
        <f t="shared" si="3"/>
        <v>84.47488584474885</v>
      </c>
      <c r="J6" s="23">
        <v>34</v>
      </c>
      <c r="K6" s="24">
        <f t="shared" si="4"/>
        <v>15.52511415525114</v>
      </c>
      <c r="L6" s="25">
        <f t="shared" si="5"/>
        <v>219</v>
      </c>
      <c r="M6" s="23">
        <v>571</v>
      </c>
      <c r="N6" s="24">
        <f t="shared" si="6"/>
        <v>79.08587257617728</v>
      </c>
      <c r="O6" s="23">
        <v>151</v>
      </c>
      <c r="P6" s="26">
        <f t="shared" si="7"/>
        <v>20.914127423822716</v>
      </c>
      <c r="Q6" s="25">
        <f t="shared" si="8"/>
        <v>722</v>
      </c>
    </row>
    <row r="7" spans="1:17" ht="15" customHeight="1">
      <c r="A7" s="21"/>
      <c r="B7" s="22" t="s">
        <v>10</v>
      </c>
      <c r="C7" s="23">
        <v>26</v>
      </c>
      <c r="D7" s="24">
        <f t="shared" si="0"/>
        <v>38.80597014925373</v>
      </c>
      <c r="E7" s="23">
        <v>41</v>
      </c>
      <c r="F7" s="24">
        <f t="shared" si="1"/>
        <v>61.19402985074627</v>
      </c>
      <c r="G7" s="25">
        <f t="shared" si="2"/>
        <v>67</v>
      </c>
      <c r="H7" s="23">
        <v>2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2</v>
      </c>
      <c r="M7" s="23">
        <v>28</v>
      </c>
      <c r="N7" s="24">
        <f t="shared" si="6"/>
        <v>40.57971014492754</v>
      </c>
      <c r="O7" s="23">
        <v>41</v>
      </c>
      <c r="P7" s="26">
        <f t="shared" si="7"/>
        <v>59.42028985507246</v>
      </c>
      <c r="Q7" s="25">
        <f t="shared" si="8"/>
        <v>69</v>
      </c>
    </row>
    <row r="8" spans="1:17" ht="15" customHeight="1">
      <c r="A8" s="21"/>
      <c r="B8" s="22" t="s">
        <v>11</v>
      </c>
      <c r="C8" s="23">
        <v>18</v>
      </c>
      <c r="D8" s="24">
        <f t="shared" si="0"/>
        <v>81.81818181818183</v>
      </c>
      <c r="E8" s="23">
        <v>4</v>
      </c>
      <c r="F8" s="24">
        <f t="shared" si="1"/>
        <v>18.181818181818183</v>
      </c>
      <c r="G8" s="25">
        <f t="shared" si="2"/>
        <v>22</v>
      </c>
      <c r="H8" s="23">
        <v>16</v>
      </c>
      <c r="I8" s="24">
        <f t="shared" si="3"/>
        <v>76.19047619047619</v>
      </c>
      <c r="J8" s="23">
        <v>5</v>
      </c>
      <c r="K8" s="24">
        <f t="shared" si="4"/>
        <v>23.809523809523807</v>
      </c>
      <c r="L8" s="25">
        <f t="shared" si="5"/>
        <v>21</v>
      </c>
      <c r="M8" s="23">
        <v>34</v>
      </c>
      <c r="N8" s="24">
        <f t="shared" si="6"/>
        <v>79.06976744186046</v>
      </c>
      <c r="O8" s="23">
        <v>9</v>
      </c>
      <c r="P8" s="26">
        <f t="shared" si="7"/>
        <v>20.930232558139537</v>
      </c>
      <c r="Q8" s="25">
        <f t="shared" si="8"/>
        <v>43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2.5</v>
      </c>
      <c r="E9" s="23">
        <v>234</v>
      </c>
      <c r="F9" s="24">
        <f t="shared" si="1"/>
        <v>97.5</v>
      </c>
      <c r="G9" s="25">
        <f t="shared" si="2"/>
        <v>240</v>
      </c>
      <c r="H9" s="23">
        <v>0</v>
      </c>
      <c r="I9" s="24">
        <f t="shared" si="3"/>
        <v>0</v>
      </c>
      <c r="J9" s="23">
        <v>1</v>
      </c>
      <c r="K9" s="24">
        <f t="shared" si="4"/>
        <v>100</v>
      </c>
      <c r="L9" s="25">
        <f t="shared" si="5"/>
        <v>1</v>
      </c>
      <c r="M9" s="23">
        <v>6</v>
      </c>
      <c r="N9" s="24">
        <f t="shared" si="6"/>
        <v>2.4896265560165975</v>
      </c>
      <c r="O9" s="23">
        <v>235</v>
      </c>
      <c r="P9" s="26">
        <f t="shared" si="7"/>
        <v>97.5103734439834</v>
      </c>
      <c r="Q9" s="25">
        <f t="shared" si="8"/>
        <v>241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15.384615384615385</v>
      </c>
      <c r="E10" s="23">
        <v>11</v>
      </c>
      <c r="F10" s="24">
        <f t="shared" si="1"/>
        <v>84.61538461538461</v>
      </c>
      <c r="G10" s="25">
        <f t="shared" si="2"/>
        <v>13</v>
      </c>
      <c r="H10" s="23">
        <v>0</v>
      </c>
      <c r="I10" s="24">
        <f t="shared" si="3"/>
        <v>0</v>
      </c>
      <c r="J10" s="23">
        <v>4</v>
      </c>
      <c r="K10" s="24">
        <f t="shared" si="4"/>
        <v>100</v>
      </c>
      <c r="L10" s="25">
        <f t="shared" si="5"/>
        <v>4</v>
      </c>
      <c r="M10" s="23">
        <v>2</v>
      </c>
      <c r="N10" s="24">
        <f t="shared" si="6"/>
        <v>11.76470588235294</v>
      </c>
      <c r="O10" s="23">
        <v>15</v>
      </c>
      <c r="P10" s="26">
        <f t="shared" si="7"/>
        <v>88.23529411764706</v>
      </c>
      <c r="Q10" s="25">
        <f t="shared" si="8"/>
        <v>17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934</v>
      </c>
      <c r="D12" s="34">
        <f t="shared" si="0"/>
        <v>57.33578882750153</v>
      </c>
      <c r="E12" s="33">
        <f>SUM(E5:E11)</f>
        <v>695</v>
      </c>
      <c r="F12" s="34">
        <f t="shared" si="1"/>
        <v>42.66421117249847</v>
      </c>
      <c r="G12" s="35">
        <f t="shared" si="2"/>
        <v>1629</v>
      </c>
      <c r="H12" s="33">
        <f>SUM(H5:H11)</f>
        <v>328</v>
      </c>
      <c r="I12" s="34">
        <f t="shared" si="3"/>
        <v>67.90890269151139</v>
      </c>
      <c r="J12" s="33">
        <f>SUM(J5:J11)</f>
        <v>155</v>
      </c>
      <c r="K12" s="34">
        <f t="shared" si="4"/>
        <v>32.091097308488614</v>
      </c>
      <c r="L12" s="35">
        <f t="shared" si="5"/>
        <v>483</v>
      </c>
      <c r="M12" s="33">
        <f>SUM(M5:M11)</f>
        <v>1262</v>
      </c>
      <c r="N12" s="34">
        <f t="shared" si="6"/>
        <v>59.753787878787875</v>
      </c>
      <c r="O12" s="33">
        <f>SUM(O5:O11)</f>
        <v>850</v>
      </c>
      <c r="P12" s="36">
        <f t="shared" si="7"/>
        <v>40.246212121212125</v>
      </c>
      <c r="Q12" s="35">
        <f t="shared" si="8"/>
        <v>2112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2:Q2"/>
    <mergeCell ref="C3:G3"/>
    <mergeCell ref="H3:L3"/>
    <mergeCell ref="M3:Q3"/>
    <mergeCell ref="A16:O16"/>
    <mergeCell ref="A3:A4"/>
    <mergeCell ref="B3:B4"/>
    <mergeCell ref="A14:H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März 2004&amp;RHildesheim</oddHeader>
    <oddFooter>&amp;R&amp;10Tabelle 41.2 mw</oddFooter>
  </headerFooter>
  <legacyDrawing r:id="rId2"/>
  <oleObjects>
    <oleObject progId="Word.Document.8" shapeId="338409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2004-03-11T13:06:36Z</dcterms:created>
  <dcterms:modified xsi:type="dcterms:W3CDTF">2004-03-11T13:06:50Z</dcterms:modified>
  <cp:category/>
  <cp:version/>
  <cp:contentType/>
  <cp:contentStatus/>
</cp:coreProperties>
</file>