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3185" activeTab="2"/>
  </bookViews>
  <sheets>
    <sheet name="Deutschland" sheetId="1" r:id="rId1"/>
    <sheet name="West" sheetId="2" r:id="rId2"/>
    <sheet name="Ost" sheetId="3" r:id="rId3"/>
  </sheets>
  <definedNames>
    <definedName name="_xlnm.Print_Area" localSheetId="0">'Deutschland'!$A$1:$H$59</definedName>
    <definedName name="_xlnm.Print_Area" localSheetId="2">'Ost'!$A$1:$H$59</definedName>
    <definedName name="_xlnm.Print_Area" localSheetId="1">'West'!$A$1:$H$59</definedName>
  </definedNames>
  <calcPr fullCalcOnLoad="1"/>
</workbook>
</file>

<file path=xl/sharedStrings.xml><?xml version="1.0" encoding="utf-8"?>
<sst xmlns="http://schemas.openxmlformats.org/spreadsheetml/2006/main" count="354" uniqueCount="115">
  <si>
    <t>Laufende Nummer</t>
  </si>
  <si>
    <t>Berufsgruppe</t>
  </si>
  <si>
    <t>Männlich</t>
  </si>
  <si>
    <t>Weiblich</t>
  </si>
  <si>
    <t>Insgesamt</t>
  </si>
  <si>
    <t>abs.</t>
  </si>
  <si>
    <t>%</t>
  </si>
  <si>
    <t xml:space="preserve"> 1 </t>
  </si>
  <si>
    <t xml:space="preserve">Kraftfahrzeugmechaniker/-in             </t>
  </si>
  <si>
    <t xml:space="preserve"> 2 </t>
  </si>
  <si>
    <t xml:space="preserve">Verkäufer/-in                           </t>
  </si>
  <si>
    <t xml:space="preserve"> 3 </t>
  </si>
  <si>
    <t>Energieel./in Anl./Betr./Elektroinst./in</t>
  </si>
  <si>
    <t xml:space="preserve"> 4 </t>
  </si>
  <si>
    <t xml:space="preserve">Industriekaufmann/-frau                 </t>
  </si>
  <si>
    <t xml:space="preserve"> 5 </t>
  </si>
  <si>
    <t xml:space="preserve">Friseur/-in                             </t>
  </si>
  <si>
    <t xml:space="preserve"> 6 </t>
  </si>
  <si>
    <t xml:space="preserve">Kaufmann/-frau im Groß- u. Außenhandel  </t>
  </si>
  <si>
    <t xml:space="preserve"> 7 </t>
  </si>
  <si>
    <t xml:space="preserve">Bürokaufmann/-frau                      </t>
  </si>
  <si>
    <t xml:space="preserve"> 8 </t>
  </si>
  <si>
    <t xml:space="preserve">Industriemechaniker/-in Masch./Systemt. </t>
  </si>
  <si>
    <t xml:space="preserve"> 9 </t>
  </si>
  <si>
    <t xml:space="preserve">Bankkaufmann/-frau                      </t>
  </si>
  <si>
    <t xml:space="preserve">10 </t>
  </si>
  <si>
    <t xml:space="preserve">Kaufmann/frau im Einzelhandel           </t>
  </si>
  <si>
    <t xml:space="preserve">11 </t>
  </si>
  <si>
    <t xml:space="preserve">Maler/-in und Lackierer/-in             </t>
  </si>
  <si>
    <t xml:space="preserve">12 </t>
  </si>
  <si>
    <t xml:space="preserve">Gas- und Wasserinstallateur/-in         </t>
  </si>
  <si>
    <t xml:space="preserve">13 </t>
  </si>
  <si>
    <t>Werkzeugmechaniker/-in Stanz/Umformtechn.</t>
  </si>
  <si>
    <t xml:space="preserve">14 </t>
  </si>
  <si>
    <t xml:space="preserve">Tischler/-in                            </t>
  </si>
  <si>
    <t xml:space="preserve">15 </t>
  </si>
  <si>
    <t xml:space="preserve">Technische(r) Zeichner/-in              </t>
  </si>
  <si>
    <t xml:space="preserve">17 </t>
  </si>
  <si>
    <t xml:space="preserve">Fachverkäufer/-in im Nahrungsm.-Handw.  </t>
  </si>
  <si>
    <t xml:space="preserve">18 </t>
  </si>
  <si>
    <t xml:space="preserve">Fleischer/-in                           </t>
  </si>
  <si>
    <t xml:space="preserve">19 </t>
  </si>
  <si>
    <t xml:space="preserve">Bäcker/-in                              </t>
  </si>
  <si>
    <t xml:space="preserve">20 </t>
  </si>
  <si>
    <t xml:space="preserve">Industriemechaniker/-in Betriebstechnik </t>
  </si>
  <si>
    <t xml:space="preserve">21 </t>
  </si>
  <si>
    <t xml:space="preserve">Kaufmann/-frau für Bürokommunikation    </t>
  </si>
  <si>
    <t xml:space="preserve">22 </t>
  </si>
  <si>
    <t xml:space="preserve">Metallbauer/-in                         </t>
  </si>
  <si>
    <t xml:space="preserve">23 </t>
  </si>
  <si>
    <t xml:space="preserve">Koch/Köchin                             </t>
  </si>
  <si>
    <t xml:space="preserve">24 </t>
  </si>
  <si>
    <t xml:space="preserve">Zentralheizungs- und Lüftungsbauer/-in  </t>
  </si>
  <si>
    <t xml:space="preserve">25 </t>
  </si>
  <si>
    <t>Radio-Fernsehtechn./-in, Inf-elektr./-in</t>
  </si>
  <si>
    <t xml:space="preserve">26 </t>
  </si>
  <si>
    <t xml:space="preserve">Bauzeichner/-in                         </t>
  </si>
  <si>
    <t xml:space="preserve">27 </t>
  </si>
  <si>
    <t>Industriemechaniker/-in Produktionstechn.</t>
  </si>
  <si>
    <t xml:space="preserve">28 </t>
  </si>
  <si>
    <t xml:space="preserve">Landmaschinenmechaniker/-in             </t>
  </si>
  <si>
    <t xml:space="preserve">29 </t>
  </si>
  <si>
    <t xml:space="preserve">Rest: Gewerbliche Berufe im Handwerk    </t>
  </si>
  <si>
    <t xml:space="preserve">30 </t>
  </si>
  <si>
    <t xml:space="preserve">Sonstige Auszubildende im Handwerk      </t>
  </si>
  <si>
    <t xml:space="preserve">31 </t>
  </si>
  <si>
    <t>Rest: Gewerbl./industrielle Berufe in IH</t>
  </si>
  <si>
    <t xml:space="preserve">32 </t>
  </si>
  <si>
    <t xml:space="preserve">Rest: Kaufmännische/sonst. Berufe in IH </t>
  </si>
  <si>
    <t xml:space="preserve">33 </t>
  </si>
  <si>
    <t xml:space="preserve">Rechtsanwalts-/Notarfachangestellte(r)  </t>
  </si>
  <si>
    <t xml:space="preserve">34 </t>
  </si>
  <si>
    <t xml:space="preserve">Wirtschafts- und Steuerberatende Berufe </t>
  </si>
  <si>
    <t xml:space="preserve">35 </t>
  </si>
  <si>
    <t xml:space="preserve">Arzthelfer/-in                          </t>
  </si>
  <si>
    <t xml:space="preserve">36 </t>
  </si>
  <si>
    <t xml:space="preserve">Zahnmedizinische Berufe                 </t>
  </si>
  <si>
    <t xml:space="preserve">37 </t>
  </si>
  <si>
    <t xml:space="preserve">Hauswirtschafter/-in (städtisch)        </t>
  </si>
  <si>
    <t xml:space="preserve">38 </t>
  </si>
  <si>
    <t>Pharmaz.-kaufmännische(r) Angestellte(r)</t>
  </si>
  <si>
    <t xml:space="preserve">39 </t>
  </si>
  <si>
    <t xml:space="preserve">Landwirtschaftliche Berufe              </t>
  </si>
  <si>
    <t xml:space="preserve">40 </t>
  </si>
  <si>
    <t xml:space="preserve">Hauswirtschafter/-in (ländlich)         </t>
  </si>
  <si>
    <t xml:space="preserve">41 </t>
  </si>
  <si>
    <t xml:space="preserve">Kommunikationselektroniker/-in          </t>
  </si>
  <si>
    <t xml:space="preserve">42 </t>
  </si>
  <si>
    <t xml:space="preserve">Technikerberufe im öffentlichen Dienst  </t>
  </si>
  <si>
    <t xml:space="preserve">43 </t>
  </si>
  <si>
    <r>
      <t xml:space="preserve">Verkehrsberufe im öffentlichen Dienst </t>
    </r>
    <r>
      <rPr>
        <vertAlign val="superscript"/>
        <sz val="9"/>
        <rFont val="Arial"/>
        <family val="2"/>
      </rPr>
      <t>1)</t>
    </r>
  </si>
  <si>
    <t xml:space="preserve">44 </t>
  </si>
  <si>
    <t xml:space="preserve">Verwaltungs/Büroberufe im öff. Dienst   </t>
  </si>
  <si>
    <t xml:space="preserve">45 </t>
  </si>
  <si>
    <t xml:space="preserve">Sonstige Berufe im öffentlichen Dienst  </t>
  </si>
  <si>
    <t xml:space="preserve">46 </t>
  </si>
  <si>
    <t xml:space="preserve">Textilberufe IH/HW                      </t>
  </si>
  <si>
    <t xml:space="preserve">47 </t>
  </si>
  <si>
    <t xml:space="preserve">Tierarzthelfer/-in                      </t>
  </si>
  <si>
    <t xml:space="preserve">48 </t>
  </si>
  <si>
    <t xml:space="preserve">Stufenausbildung Bauwirtschaft/-gewerbe </t>
  </si>
  <si>
    <t xml:space="preserve">49 </t>
  </si>
  <si>
    <t xml:space="preserve">Berufe im Hotel- und Gaststättengewerbe </t>
  </si>
  <si>
    <t xml:space="preserve">50 </t>
  </si>
  <si>
    <t xml:space="preserve">Behindertenausb. nach §48BBIG, §42 HwO  </t>
  </si>
  <si>
    <t xml:space="preserve">51 </t>
  </si>
  <si>
    <t xml:space="preserve">Neue IT-Berufe                          </t>
  </si>
  <si>
    <t xml:space="preserve">52 </t>
  </si>
  <si>
    <t xml:space="preserve">Neue Medienberufe                       </t>
  </si>
  <si>
    <r>
      <t>1)</t>
    </r>
    <r>
      <rPr>
        <sz val="10"/>
        <rFont val="Arial"/>
        <family val="0"/>
      </rPr>
      <t xml:space="preserve"> einschl. Schiffsbaumechaniker/Schiffsbaumechanikerin</t>
    </r>
  </si>
  <si>
    <t>Nachdruck - auch auszugsweise - nur mit Quellenangabe  gestattet.</t>
  </si>
  <si>
    <t>Neu abgeschlossene Ausbildungsverträge vom 01. Oktober 2002 bis zum 30. September 2003, unterteilt nach Berufsgruppen und Geschlecht
 in Deutschland</t>
  </si>
  <si>
    <t>Quelle: Bundesinstitut für Berufsbildung (BIBB), Erhebung zum 30. September 2003</t>
  </si>
  <si>
    <t>Neu abgeschlossene Ausbildungsverträge vom 01. Oktober 2002 bis zum 30. September 2003, unterteilt nach Berufsgruppen und Geschlecht
 in den alten Bundesländern</t>
  </si>
  <si>
    <t>Neu abgeschlossene Ausbildungsverträge vom 01. Oktober 2002 bis zum 30. September 2003, unterteilt nach Berufsgruppen und Geschlecht
 in den neuen Bundesländern und Berlin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</si>
</sst>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center" wrapText="1"/>
    </xf>
    <xf numFmtId="49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wrapText="1"/>
    </xf>
    <xf numFmtId="49" fontId="0" fillId="0" borderId="5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shrinkToFit="1"/>
    </xf>
    <xf numFmtId="164" fontId="0" fillId="0" borderId="1" xfId="0" applyNumberFormat="1" applyFill="1" applyBorder="1" applyAlignment="1">
      <alignment horizontal="center" vertical="center" shrinkToFit="1"/>
    </xf>
    <xf numFmtId="3" fontId="0" fillId="0" borderId="1" xfId="0" applyNumberForma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/>
    </xf>
    <xf numFmtId="0" fontId="2" fillId="0" borderId="6" xfId="0" applyFont="1" applyFill="1" applyBorder="1" applyAlignment="1">
      <alignment/>
    </xf>
    <xf numFmtId="3" fontId="2" fillId="0" borderId="6" xfId="0" applyNumberFormat="1" applyFont="1" applyFill="1" applyBorder="1" applyAlignment="1">
      <alignment horizontal="right" shrinkToFit="1"/>
    </xf>
    <xf numFmtId="164" fontId="2" fillId="0" borderId="6" xfId="0" applyNumberFormat="1" applyFont="1" applyFill="1" applyBorder="1" applyAlignment="1">
      <alignment horizontal="right" shrinkToFit="1"/>
    </xf>
    <xf numFmtId="0" fontId="0" fillId="0" borderId="5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5" xfId="0" applyNumberFormat="1" applyFont="1" applyFill="1" applyBorder="1" applyAlignment="1">
      <alignment horizontal="right" shrinkToFit="1"/>
    </xf>
    <xf numFmtId="164" fontId="2" fillId="0" borderId="5" xfId="0" applyNumberFormat="1" applyFont="1" applyFill="1" applyBorder="1" applyAlignment="1">
      <alignment horizontal="right" shrinkToFit="1"/>
    </xf>
    <xf numFmtId="49" fontId="0" fillId="0" borderId="6" xfId="0" applyNumberForma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right" shrinkToFit="1"/>
    </xf>
    <xf numFmtId="164" fontId="4" fillId="0" borderId="6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4" fontId="1" fillId="0" borderId="7" xfId="0" applyNumberFormat="1" applyFont="1" applyFill="1" applyBorder="1" applyAlignment="1">
      <alignment shrinkToFit="1"/>
    </xf>
    <xf numFmtId="164" fontId="1" fillId="0" borderId="7" xfId="0" applyNumberFormat="1" applyFont="1" applyFill="1" applyBorder="1" applyAlignment="1">
      <alignment shrinkToFit="1"/>
    </xf>
    <xf numFmtId="3" fontId="1" fillId="0" borderId="7" xfId="0" applyNumberFormat="1" applyFont="1" applyFill="1" applyBorder="1" applyAlignment="1">
      <alignment shrinkToFit="1"/>
    </xf>
    <xf numFmtId="164" fontId="1" fillId="0" borderId="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I60"/>
  <sheetViews>
    <sheetView zoomScaleSheetLayoutView="100" workbookViewId="0" topLeftCell="A24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42" customHeight="1">
      <c r="A1" s="1"/>
      <c r="B1" s="2" t="s">
        <v>111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23314</v>
      </c>
      <c r="D4" s="16">
        <f aca="true" t="shared" si="0" ref="D4:D35">IF(G4&gt;0,100*C4/G4,".")</f>
        <v>98.13528644189081</v>
      </c>
      <c r="E4" s="15">
        <v>443</v>
      </c>
      <c r="F4" s="16">
        <f aca="true" t="shared" si="1" ref="F4:F35">IF(G4&gt;0,100*E4/G4,".")</f>
        <v>1.864713558109189</v>
      </c>
      <c r="G4" s="15">
        <f aca="true" t="shared" si="2" ref="G4:G35">C4+E4</f>
        <v>23757</v>
      </c>
      <c r="H4" s="16">
        <f aca="true" t="shared" si="3" ref="H4:H35">IF(G$55&gt;0,100*G4/G$55,".")</f>
        <v>4.260489372538611</v>
      </c>
    </row>
    <row r="5" spans="1:8" ht="12.75">
      <c r="A5" s="13" t="s">
        <v>9</v>
      </c>
      <c r="B5" s="14" t="s">
        <v>10</v>
      </c>
      <c r="C5" s="15">
        <v>5285</v>
      </c>
      <c r="D5" s="16">
        <f t="shared" si="0"/>
        <v>34.9698934691987</v>
      </c>
      <c r="E5" s="15">
        <v>9828</v>
      </c>
      <c r="F5" s="16">
        <f t="shared" si="1"/>
        <v>65.03010653080129</v>
      </c>
      <c r="G5" s="15">
        <f t="shared" si="2"/>
        <v>15113</v>
      </c>
      <c r="H5" s="16">
        <f t="shared" si="3"/>
        <v>2.710307525663006</v>
      </c>
    </row>
    <row r="6" spans="1:8" ht="12.75">
      <c r="A6" s="13" t="s">
        <v>11</v>
      </c>
      <c r="B6" s="14" t="s">
        <v>12</v>
      </c>
      <c r="C6" s="15">
        <v>18459</v>
      </c>
      <c r="D6" s="16">
        <f t="shared" si="0"/>
        <v>98.05577689243027</v>
      </c>
      <c r="E6" s="15">
        <v>366</v>
      </c>
      <c r="F6" s="16">
        <f t="shared" si="1"/>
        <v>1.9442231075697212</v>
      </c>
      <c r="G6" s="15">
        <f t="shared" si="2"/>
        <v>18825</v>
      </c>
      <c r="H6" s="16">
        <f t="shared" si="3"/>
        <v>3.376003385866875</v>
      </c>
    </row>
    <row r="7" spans="1:8" ht="12" customHeight="1">
      <c r="A7" s="13" t="s">
        <v>13</v>
      </c>
      <c r="B7" s="14" t="s">
        <v>14</v>
      </c>
      <c r="C7" s="15">
        <v>7131</v>
      </c>
      <c r="D7" s="16">
        <f t="shared" si="0"/>
        <v>38.46900793008577</v>
      </c>
      <c r="E7" s="15">
        <v>11406</v>
      </c>
      <c r="F7" s="16">
        <f t="shared" si="1"/>
        <v>61.53099206991423</v>
      </c>
      <c r="G7" s="15">
        <f t="shared" si="2"/>
        <v>18537</v>
      </c>
      <c r="H7" s="16">
        <f t="shared" si="3"/>
        <v>3.32435456912692</v>
      </c>
    </row>
    <row r="8" spans="1:8" ht="12.75">
      <c r="A8" s="13" t="s">
        <v>15</v>
      </c>
      <c r="B8" s="14" t="s">
        <v>16</v>
      </c>
      <c r="C8" s="15">
        <v>1423</v>
      </c>
      <c r="D8" s="16">
        <f t="shared" si="0"/>
        <v>8.918834221247257</v>
      </c>
      <c r="E8" s="15">
        <v>14532</v>
      </c>
      <c r="F8" s="16">
        <f t="shared" si="1"/>
        <v>91.08116577875275</v>
      </c>
      <c r="G8" s="15">
        <f t="shared" si="2"/>
        <v>15955</v>
      </c>
      <c r="H8" s="16">
        <f t="shared" si="3"/>
        <v>2.861308580159681</v>
      </c>
    </row>
    <row r="9" spans="1:8" ht="12.75">
      <c r="A9" s="13" t="s">
        <v>17</v>
      </c>
      <c r="B9" s="14" t="s">
        <v>18</v>
      </c>
      <c r="C9" s="15">
        <v>8417</v>
      </c>
      <c r="D9" s="16">
        <f t="shared" si="0"/>
        <v>58.675496688741724</v>
      </c>
      <c r="E9" s="15">
        <v>5928</v>
      </c>
      <c r="F9" s="16">
        <f t="shared" si="1"/>
        <v>41.324503311258276</v>
      </c>
      <c r="G9" s="15">
        <f t="shared" si="2"/>
        <v>14345</v>
      </c>
      <c r="H9" s="16">
        <f t="shared" si="3"/>
        <v>2.5725773476897915</v>
      </c>
    </row>
    <row r="10" spans="1:8" ht="12.75">
      <c r="A10" s="13" t="s">
        <v>19</v>
      </c>
      <c r="B10" s="14" t="s">
        <v>20</v>
      </c>
      <c r="C10" s="15">
        <v>6688</v>
      </c>
      <c r="D10" s="16">
        <f t="shared" si="0"/>
        <v>27.746432127447726</v>
      </c>
      <c r="E10" s="15">
        <v>17416</v>
      </c>
      <c r="F10" s="16">
        <f t="shared" si="1"/>
        <v>72.25356787255227</v>
      </c>
      <c r="G10" s="15">
        <f t="shared" si="2"/>
        <v>24104</v>
      </c>
      <c r="H10" s="16">
        <f t="shared" si="3"/>
        <v>4.322719023263488</v>
      </c>
    </row>
    <row r="11" spans="1:8" ht="12.75">
      <c r="A11" s="13" t="s">
        <v>21</v>
      </c>
      <c r="B11" s="14" t="s">
        <v>22</v>
      </c>
      <c r="C11" s="15">
        <v>5036</v>
      </c>
      <c r="D11" s="16">
        <f t="shared" si="0"/>
        <v>97.44582043343654</v>
      </c>
      <c r="E11" s="15">
        <v>132</v>
      </c>
      <c r="F11" s="16">
        <f t="shared" si="1"/>
        <v>2.5541795665634677</v>
      </c>
      <c r="G11" s="15">
        <f t="shared" si="2"/>
        <v>5168</v>
      </c>
      <c r="H11" s="16">
        <f t="shared" si="3"/>
        <v>0.9268093226114216</v>
      </c>
    </row>
    <row r="12" spans="1:8" ht="12.75">
      <c r="A12" s="17" t="s">
        <v>23</v>
      </c>
      <c r="B12" s="18" t="s">
        <v>24</v>
      </c>
      <c r="C12" s="19">
        <v>5488</v>
      </c>
      <c r="D12" s="20">
        <f t="shared" si="0"/>
        <v>41.80696274853356</v>
      </c>
      <c r="E12" s="19">
        <v>7639</v>
      </c>
      <c r="F12" s="20">
        <f t="shared" si="1"/>
        <v>58.19303725146644</v>
      </c>
      <c r="G12" s="19">
        <f t="shared" si="2"/>
        <v>13127</v>
      </c>
      <c r="H12" s="20">
        <f t="shared" si="3"/>
        <v>2.3541458935603967</v>
      </c>
    </row>
    <row r="13" spans="1:8" ht="12.75">
      <c r="A13" s="13" t="s">
        <v>25</v>
      </c>
      <c r="B13" s="14" t="s">
        <v>26</v>
      </c>
      <c r="C13" s="15">
        <v>12998</v>
      </c>
      <c r="D13" s="16">
        <f t="shared" si="0"/>
        <v>44.71737709429938</v>
      </c>
      <c r="E13" s="15">
        <v>16069</v>
      </c>
      <c r="F13" s="16">
        <f t="shared" si="1"/>
        <v>55.28262290570062</v>
      </c>
      <c r="G13" s="15">
        <f t="shared" si="2"/>
        <v>29067</v>
      </c>
      <c r="H13" s="16">
        <f t="shared" si="3"/>
        <v>5.212764431181538</v>
      </c>
    </row>
    <row r="14" spans="1:8" ht="12.75">
      <c r="A14" s="13" t="s">
        <v>27</v>
      </c>
      <c r="B14" s="14" t="s">
        <v>28</v>
      </c>
      <c r="C14" s="15">
        <v>12115</v>
      </c>
      <c r="D14" s="16">
        <f t="shared" si="0"/>
        <v>91.91260147181549</v>
      </c>
      <c r="E14" s="15">
        <v>1066</v>
      </c>
      <c r="F14" s="16">
        <f t="shared" si="1"/>
        <v>8.087398528184508</v>
      </c>
      <c r="G14" s="15">
        <f t="shared" si="2"/>
        <v>13181</v>
      </c>
      <c r="H14" s="16">
        <f t="shared" si="3"/>
        <v>2.3638300466991384</v>
      </c>
    </row>
    <row r="15" spans="1:8" ht="12.75">
      <c r="A15" s="13" t="s">
        <v>29</v>
      </c>
      <c r="B15" s="14" t="s">
        <v>30</v>
      </c>
      <c r="C15" s="15">
        <v>1662</v>
      </c>
      <c r="D15" s="16">
        <f t="shared" si="0"/>
        <v>98.92857142857143</v>
      </c>
      <c r="E15" s="15">
        <v>18</v>
      </c>
      <c r="F15" s="16">
        <f t="shared" si="1"/>
        <v>1.0714285714285714</v>
      </c>
      <c r="G15" s="15">
        <f t="shared" si="2"/>
        <v>1680</v>
      </c>
      <c r="H15" s="16">
        <f t="shared" si="3"/>
        <v>0.3012847643164064</v>
      </c>
    </row>
    <row r="16" spans="1:8" ht="12.75">
      <c r="A16" s="13" t="s">
        <v>31</v>
      </c>
      <c r="B16" s="14" t="s">
        <v>32</v>
      </c>
      <c r="C16" s="15">
        <v>5735</v>
      </c>
      <c r="D16" s="16">
        <f t="shared" si="0"/>
        <v>96.69532962400945</v>
      </c>
      <c r="E16" s="15">
        <v>196</v>
      </c>
      <c r="F16" s="16">
        <f t="shared" si="1"/>
        <v>3.304670375990558</v>
      </c>
      <c r="G16" s="15">
        <f t="shared" si="2"/>
        <v>5931</v>
      </c>
      <c r="H16" s="16">
        <f t="shared" si="3"/>
        <v>1.0636428197384562</v>
      </c>
    </row>
    <row r="17" spans="1:8" ht="12.75">
      <c r="A17" s="13" t="s">
        <v>33</v>
      </c>
      <c r="B17" s="14" t="s">
        <v>34</v>
      </c>
      <c r="C17" s="15">
        <v>9134</v>
      </c>
      <c r="D17" s="16">
        <f t="shared" si="0"/>
        <v>92.65571109758572</v>
      </c>
      <c r="E17" s="15">
        <v>724</v>
      </c>
      <c r="F17" s="16">
        <f t="shared" si="1"/>
        <v>7.344288902414283</v>
      </c>
      <c r="G17" s="15">
        <f t="shared" si="2"/>
        <v>9858</v>
      </c>
      <c r="H17" s="16">
        <f t="shared" si="3"/>
        <v>1.767895956328056</v>
      </c>
    </row>
    <row r="18" spans="1:8" ht="12.75">
      <c r="A18" s="13" t="s">
        <v>35</v>
      </c>
      <c r="B18" s="14" t="s">
        <v>36</v>
      </c>
      <c r="C18" s="15">
        <v>1497</v>
      </c>
      <c r="D18" s="16">
        <f t="shared" si="0"/>
        <v>60.387252924566354</v>
      </c>
      <c r="E18" s="15">
        <v>982</v>
      </c>
      <c r="F18" s="16">
        <f t="shared" si="1"/>
        <v>39.612747075433646</v>
      </c>
      <c r="G18" s="15">
        <f t="shared" si="2"/>
        <v>2479</v>
      </c>
      <c r="H18" s="16">
        <f t="shared" si="3"/>
        <v>0.4445743635359354</v>
      </c>
    </row>
    <row r="19" spans="1:8" ht="12.75">
      <c r="A19" s="13" t="s">
        <v>37</v>
      </c>
      <c r="B19" s="14" t="s">
        <v>38</v>
      </c>
      <c r="C19" s="15">
        <v>699</v>
      </c>
      <c r="D19" s="16">
        <f t="shared" si="0"/>
        <v>6.43527895415209</v>
      </c>
      <c r="E19" s="15">
        <v>10163</v>
      </c>
      <c r="F19" s="16">
        <f t="shared" si="1"/>
        <v>93.5647210458479</v>
      </c>
      <c r="G19" s="15">
        <f t="shared" si="2"/>
        <v>10862</v>
      </c>
      <c r="H19" s="16">
        <f t="shared" si="3"/>
        <v>1.947949470240956</v>
      </c>
    </row>
    <row r="20" spans="1:8" ht="12.75">
      <c r="A20" s="13" t="s">
        <v>39</v>
      </c>
      <c r="B20" s="14" t="s">
        <v>40</v>
      </c>
      <c r="C20" s="15">
        <v>2993</v>
      </c>
      <c r="D20" s="16">
        <f t="shared" si="0"/>
        <v>96.76689298415778</v>
      </c>
      <c r="E20" s="15">
        <v>100</v>
      </c>
      <c r="F20" s="16">
        <f t="shared" si="1"/>
        <v>3.2331070158422244</v>
      </c>
      <c r="G20" s="15">
        <f t="shared" si="2"/>
        <v>3093</v>
      </c>
      <c r="H20" s="16">
        <f t="shared" si="3"/>
        <v>0.5546867714468124</v>
      </c>
    </row>
    <row r="21" spans="1:8" ht="12.75">
      <c r="A21" s="17" t="s">
        <v>41</v>
      </c>
      <c r="B21" s="18" t="s">
        <v>42</v>
      </c>
      <c r="C21" s="19">
        <v>4859</v>
      </c>
      <c r="D21" s="20">
        <f t="shared" si="0"/>
        <v>81.36302746148694</v>
      </c>
      <c r="E21" s="19">
        <v>1113</v>
      </c>
      <c r="F21" s="20">
        <f t="shared" si="1"/>
        <v>18.63697253851306</v>
      </c>
      <c r="G21" s="19">
        <f t="shared" si="2"/>
        <v>5972</v>
      </c>
      <c r="H21" s="20">
        <f t="shared" si="3"/>
        <v>1.0709956026771303</v>
      </c>
    </row>
    <row r="22" spans="1:8" ht="12.75">
      <c r="A22" s="13" t="s">
        <v>43</v>
      </c>
      <c r="B22" s="14" t="s">
        <v>44</v>
      </c>
      <c r="C22" s="15">
        <v>4764</v>
      </c>
      <c r="D22" s="16">
        <f t="shared" si="0"/>
        <v>98.14585908529048</v>
      </c>
      <c r="E22" s="15">
        <v>90</v>
      </c>
      <c r="F22" s="16">
        <f t="shared" si="1"/>
        <v>1.854140914709518</v>
      </c>
      <c r="G22" s="15">
        <f t="shared" si="2"/>
        <v>4854</v>
      </c>
      <c r="H22" s="16">
        <f t="shared" si="3"/>
        <v>0.8704977654713313</v>
      </c>
    </row>
    <row r="23" spans="1:8" ht="12.75">
      <c r="A23" s="13" t="s">
        <v>45</v>
      </c>
      <c r="B23" s="14" t="s">
        <v>46</v>
      </c>
      <c r="C23" s="15">
        <v>2484</v>
      </c>
      <c r="D23" s="16">
        <f t="shared" si="0"/>
        <v>20.39743800295615</v>
      </c>
      <c r="E23" s="15">
        <v>9694</v>
      </c>
      <c r="F23" s="16">
        <f t="shared" si="1"/>
        <v>79.60256199704385</v>
      </c>
      <c r="G23" s="15">
        <f t="shared" si="2"/>
        <v>12178</v>
      </c>
      <c r="H23" s="16">
        <f t="shared" si="3"/>
        <v>2.1839558689554743</v>
      </c>
    </row>
    <row r="24" spans="1:8" ht="12.75">
      <c r="A24" s="13" t="s">
        <v>47</v>
      </c>
      <c r="B24" s="14" t="s">
        <v>48</v>
      </c>
      <c r="C24" s="15">
        <v>8039</v>
      </c>
      <c r="D24" s="16">
        <f t="shared" si="0"/>
        <v>98.99027213397365</v>
      </c>
      <c r="E24" s="15">
        <v>82</v>
      </c>
      <c r="F24" s="16">
        <f t="shared" si="1"/>
        <v>1.0097278660263513</v>
      </c>
      <c r="G24" s="15">
        <f t="shared" si="2"/>
        <v>8121</v>
      </c>
      <c r="H24" s="16">
        <f t="shared" si="3"/>
        <v>1.4563890303652</v>
      </c>
    </row>
    <row r="25" spans="1:8" ht="12.75">
      <c r="A25" s="13" t="s">
        <v>49</v>
      </c>
      <c r="B25" s="14" t="s">
        <v>50</v>
      </c>
      <c r="C25" s="15">
        <v>12677</v>
      </c>
      <c r="D25" s="16">
        <f t="shared" si="0"/>
        <v>75.8329843871508</v>
      </c>
      <c r="E25" s="15">
        <v>4040</v>
      </c>
      <c r="F25" s="16">
        <f t="shared" si="1"/>
        <v>24.167015612849195</v>
      </c>
      <c r="G25" s="15">
        <f t="shared" si="2"/>
        <v>16717</v>
      </c>
      <c r="H25" s="16">
        <f t="shared" si="3"/>
        <v>2.9979627411174796</v>
      </c>
    </row>
    <row r="26" spans="1:8" ht="12.75">
      <c r="A26" s="13" t="s">
        <v>51</v>
      </c>
      <c r="B26" s="14" t="s">
        <v>52</v>
      </c>
      <c r="C26" s="15">
        <v>8650</v>
      </c>
      <c r="D26" s="16">
        <f t="shared" si="0"/>
        <v>99.34535431262204</v>
      </c>
      <c r="E26" s="15">
        <v>57</v>
      </c>
      <c r="F26" s="16">
        <f t="shared" si="1"/>
        <v>0.6546456873779718</v>
      </c>
      <c r="G26" s="15">
        <f t="shared" si="2"/>
        <v>8707</v>
      </c>
      <c r="H26" s="16">
        <f t="shared" si="3"/>
        <v>1.5614800255374706</v>
      </c>
    </row>
    <row r="27" spans="1:8" ht="12.75">
      <c r="A27" s="13" t="s">
        <v>53</v>
      </c>
      <c r="B27" s="14" t="s">
        <v>54</v>
      </c>
      <c r="C27" s="15">
        <v>1203</v>
      </c>
      <c r="D27" s="16">
        <f t="shared" si="0"/>
        <v>98.2843137254902</v>
      </c>
      <c r="E27" s="15">
        <v>21</v>
      </c>
      <c r="F27" s="16">
        <f t="shared" si="1"/>
        <v>1.7156862745098038</v>
      </c>
      <c r="G27" s="15">
        <f t="shared" si="2"/>
        <v>1224</v>
      </c>
      <c r="H27" s="16">
        <f t="shared" si="3"/>
        <v>0.21950747114481037</v>
      </c>
    </row>
    <row r="28" spans="1:8" ht="12.75">
      <c r="A28" s="13" t="s">
        <v>55</v>
      </c>
      <c r="B28" s="14" t="s">
        <v>56</v>
      </c>
      <c r="C28" s="15">
        <v>955</v>
      </c>
      <c r="D28" s="16">
        <f t="shared" si="0"/>
        <v>45.175023651844846</v>
      </c>
      <c r="E28" s="15">
        <v>1159</v>
      </c>
      <c r="F28" s="16">
        <f t="shared" si="1"/>
        <v>54.824976348155154</v>
      </c>
      <c r="G28" s="15">
        <f t="shared" si="2"/>
        <v>2114</v>
      </c>
      <c r="H28" s="16">
        <f t="shared" si="3"/>
        <v>0.37911666176481135</v>
      </c>
    </row>
    <row r="29" spans="1:8" ht="12.75">
      <c r="A29" s="21" t="s">
        <v>57</v>
      </c>
      <c r="B29" s="14" t="s">
        <v>58</v>
      </c>
      <c r="C29" s="15">
        <v>1758</v>
      </c>
      <c r="D29" s="16">
        <f t="shared" si="0"/>
        <v>93.11440677966101</v>
      </c>
      <c r="E29" s="15">
        <v>130</v>
      </c>
      <c r="F29" s="16">
        <f t="shared" si="1"/>
        <v>6.885593220338983</v>
      </c>
      <c r="G29" s="15">
        <f t="shared" si="2"/>
        <v>1888</v>
      </c>
      <c r="H29" s="16">
        <f t="shared" si="3"/>
        <v>0.3385866875174853</v>
      </c>
    </row>
    <row r="30" spans="1:8" ht="12.75">
      <c r="A30" s="13" t="s">
        <v>59</v>
      </c>
      <c r="B30" s="14" t="s">
        <v>60</v>
      </c>
      <c r="C30" s="15">
        <v>2031</v>
      </c>
      <c r="D30" s="16">
        <f t="shared" si="0"/>
        <v>98.1159420289855</v>
      </c>
      <c r="E30" s="15">
        <v>39</v>
      </c>
      <c r="F30" s="16">
        <f t="shared" si="1"/>
        <v>1.8840579710144927</v>
      </c>
      <c r="G30" s="15">
        <f t="shared" si="2"/>
        <v>2070</v>
      </c>
      <c r="H30" s="16">
        <f t="shared" si="3"/>
        <v>0.3712258703184293</v>
      </c>
    </row>
    <row r="31" spans="1:8" ht="12.75">
      <c r="A31" s="17" t="s">
        <v>61</v>
      </c>
      <c r="B31" s="18" t="s">
        <v>62</v>
      </c>
      <c r="C31" s="19">
        <v>15023</v>
      </c>
      <c r="D31" s="20">
        <f t="shared" si="0"/>
        <v>70.45113487150628</v>
      </c>
      <c r="E31" s="19">
        <v>6301</v>
      </c>
      <c r="F31" s="20">
        <f t="shared" si="1"/>
        <v>29.548865128493716</v>
      </c>
      <c r="G31" s="19">
        <f t="shared" si="2"/>
        <v>21324</v>
      </c>
      <c r="H31" s="20">
        <f t="shared" si="3"/>
        <v>3.8241644727875297</v>
      </c>
    </row>
    <row r="32" spans="1:8" ht="12.75">
      <c r="A32" s="13" t="s">
        <v>63</v>
      </c>
      <c r="B32" s="14" t="s">
        <v>64</v>
      </c>
      <c r="C32" s="15">
        <v>2500</v>
      </c>
      <c r="D32" s="16">
        <f t="shared" si="0"/>
        <v>57.12979890310786</v>
      </c>
      <c r="E32" s="15">
        <v>1876</v>
      </c>
      <c r="F32" s="16">
        <f t="shared" si="1"/>
        <v>42.87020109689214</v>
      </c>
      <c r="G32" s="15">
        <f t="shared" si="2"/>
        <v>4376</v>
      </c>
      <c r="H32" s="16">
        <f t="shared" si="3"/>
        <v>0.7847750765765442</v>
      </c>
    </row>
    <row r="33" spans="1:8" ht="12.75">
      <c r="A33" s="13" t="s">
        <v>65</v>
      </c>
      <c r="B33" s="14" t="s">
        <v>66</v>
      </c>
      <c r="C33" s="15">
        <v>39579</v>
      </c>
      <c r="D33" s="16">
        <f t="shared" si="0"/>
        <v>90.44561243144425</v>
      </c>
      <c r="E33" s="15">
        <v>4181</v>
      </c>
      <c r="F33" s="16">
        <f t="shared" si="1"/>
        <v>9.554387568555759</v>
      </c>
      <c r="G33" s="15">
        <f t="shared" si="2"/>
        <v>43760</v>
      </c>
      <c r="H33" s="16">
        <f t="shared" si="3"/>
        <v>7.847750765765443</v>
      </c>
    </row>
    <row r="34" spans="1:8" ht="12.75">
      <c r="A34" s="13" t="s">
        <v>67</v>
      </c>
      <c r="B34" s="14" t="s">
        <v>68</v>
      </c>
      <c r="C34" s="15">
        <v>19960</v>
      </c>
      <c r="D34" s="16">
        <f t="shared" si="0"/>
        <v>50.35190837768977</v>
      </c>
      <c r="E34" s="15">
        <v>19681</v>
      </c>
      <c r="F34" s="16">
        <f t="shared" si="1"/>
        <v>49.64809162231023</v>
      </c>
      <c r="G34" s="15">
        <f t="shared" si="2"/>
        <v>39641</v>
      </c>
      <c r="H34" s="16">
        <f t="shared" si="3"/>
        <v>7.109065084682539</v>
      </c>
    </row>
    <row r="35" spans="1:8" ht="12.75">
      <c r="A35" s="13" t="s">
        <v>69</v>
      </c>
      <c r="B35" s="14" t="s">
        <v>70</v>
      </c>
      <c r="C35" s="15">
        <v>367</v>
      </c>
      <c r="D35" s="16">
        <f t="shared" si="0"/>
        <v>3.989130434782609</v>
      </c>
      <c r="E35" s="15">
        <v>8833</v>
      </c>
      <c r="F35" s="16">
        <f t="shared" si="1"/>
        <v>96.01086956521739</v>
      </c>
      <c r="G35" s="15">
        <f t="shared" si="2"/>
        <v>9200</v>
      </c>
      <c r="H35" s="16">
        <f t="shared" si="3"/>
        <v>1.6498927569707968</v>
      </c>
    </row>
    <row r="36" spans="1:8" ht="12.75">
      <c r="A36" s="13" t="s">
        <v>71</v>
      </c>
      <c r="B36" s="14" t="s">
        <v>72</v>
      </c>
      <c r="C36" s="15">
        <v>1835</v>
      </c>
      <c r="D36" s="16">
        <f aca="true" t="shared" si="4" ref="D36:D67">IF(G36&gt;0,100*C36/G36,".")</f>
        <v>24.657350174684225</v>
      </c>
      <c r="E36" s="15">
        <v>5607</v>
      </c>
      <c r="F36" s="16">
        <f aca="true" t="shared" si="5" ref="F36:F67">IF(G36&gt;0,100*E36/G36,".")</f>
        <v>75.34264982531577</v>
      </c>
      <c r="G36" s="15">
        <f aca="true" t="shared" si="6" ref="G36:G54">C36+E36</f>
        <v>7442</v>
      </c>
      <c r="H36" s="16">
        <f aca="true" t="shared" si="7" ref="H36:H67">IF(G$55&gt;0,100*G36/G$55,".")</f>
        <v>1.334619771453986</v>
      </c>
    </row>
    <row r="37" spans="1:8" ht="12.75">
      <c r="A37" s="13" t="s">
        <v>73</v>
      </c>
      <c r="B37" s="14" t="s">
        <v>74</v>
      </c>
      <c r="C37" s="15">
        <v>86</v>
      </c>
      <c r="D37" s="16">
        <f t="shared" si="4"/>
        <v>0.5558428128231644</v>
      </c>
      <c r="E37" s="15">
        <v>15386</v>
      </c>
      <c r="F37" s="16">
        <f t="shared" si="5"/>
        <v>99.44415718717684</v>
      </c>
      <c r="G37" s="15">
        <f t="shared" si="6"/>
        <v>15472</v>
      </c>
      <c r="H37" s="16">
        <f t="shared" si="7"/>
        <v>2.774689210418714</v>
      </c>
    </row>
    <row r="38" spans="1:8" ht="12.75">
      <c r="A38" s="13" t="s">
        <v>75</v>
      </c>
      <c r="B38" s="14" t="s">
        <v>76</v>
      </c>
      <c r="C38" s="15">
        <v>31</v>
      </c>
      <c r="D38" s="16">
        <f t="shared" si="4"/>
        <v>0.2240046246116049</v>
      </c>
      <c r="E38" s="15">
        <v>13808</v>
      </c>
      <c r="F38" s="16">
        <f t="shared" si="5"/>
        <v>99.77599537538839</v>
      </c>
      <c r="G38" s="15">
        <f t="shared" si="6"/>
        <v>13839</v>
      </c>
      <c r="H38" s="16">
        <f t="shared" si="7"/>
        <v>2.4818332460563974</v>
      </c>
    </row>
    <row r="39" spans="1:8" ht="12.75">
      <c r="A39" s="13" t="s">
        <v>77</v>
      </c>
      <c r="B39" s="14" t="s">
        <v>78</v>
      </c>
      <c r="C39" s="15">
        <v>167</v>
      </c>
      <c r="D39" s="16">
        <f t="shared" si="4"/>
        <v>6.849876948318293</v>
      </c>
      <c r="E39" s="15">
        <v>2271</v>
      </c>
      <c r="F39" s="16">
        <f t="shared" si="5"/>
        <v>93.1501230516817</v>
      </c>
      <c r="G39" s="15">
        <f t="shared" si="6"/>
        <v>2438</v>
      </c>
      <c r="H39" s="16">
        <f t="shared" si="7"/>
        <v>0.4372215805972612</v>
      </c>
    </row>
    <row r="40" spans="1:8" ht="12.75">
      <c r="A40" s="13" t="s">
        <v>79</v>
      </c>
      <c r="B40" s="14" t="s">
        <v>80</v>
      </c>
      <c r="C40" s="15">
        <v>35</v>
      </c>
      <c r="D40" s="16">
        <f t="shared" si="4"/>
        <v>1.8219677251431545</v>
      </c>
      <c r="E40" s="15">
        <v>1886</v>
      </c>
      <c r="F40" s="16">
        <f t="shared" si="5"/>
        <v>98.17803227485685</v>
      </c>
      <c r="G40" s="15">
        <f t="shared" si="6"/>
        <v>1921</v>
      </c>
      <c r="H40" s="16">
        <f t="shared" si="7"/>
        <v>0.34450478110227184</v>
      </c>
    </row>
    <row r="41" spans="1:8" ht="12.75">
      <c r="A41" s="17" t="s">
        <v>81</v>
      </c>
      <c r="B41" s="18" t="s">
        <v>82</v>
      </c>
      <c r="C41" s="19">
        <v>9741</v>
      </c>
      <c r="D41" s="20">
        <f t="shared" si="4"/>
        <v>75.54090732842187</v>
      </c>
      <c r="E41" s="19">
        <v>3154</v>
      </c>
      <c r="F41" s="20">
        <f t="shared" si="5"/>
        <v>24.45909267157813</v>
      </c>
      <c r="G41" s="19">
        <f t="shared" si="6"/>
        <v>12895</v>
      </c>
      <c r="H41" s="20">
        <f t="shared" si="7"/>
        <v>2.312539902297655</v>
      </c>
    </row>
    <row r="42" spans="1:8" ht="12.75">
      <c r="A42" s="13" t="s">
        <v>83</v>
      </c>
      <c r="B42" s="14" t="s">
        <v>84</v>
      </c>
      <c r="C42" s="15">
        <v>48</v>
      </c>
      <c r="D42" s="16">
        <f t="shared" si="4"/>
        <v>16.666666666666668</v>
      </c>
      <c r="E42" s="15">
        <v>240</v>
      </c>
      <c r="F42" s="16">
        <f t="shared" si="5"/>
        <v>83.33333333333333</v>
      </c>
      <c r="G42" s="15">
        <f t="shared" si="6"/>
        <v>288</v>
      </c>
      <c r="H42" s="16">
        <f t="shared" si="7"/>
        <v>0.05164881673995538</v>
      </c>
    </row>
    <row r="43" spans="1:8" ht="12.75">
      <c r="A43" s="13" t="s">
        <v>85</v>
      </c>
      <c r="B43" s="14" t="s">
        <v>86</v>
      </c>
      <c r="C43" s="15">
        <v>936</v>
      </c>
      <c r="D43" s="16">
        <f t="shared" si="4"/>
        <v>94.16498993963782</v>
      </c>
      <c r="E43" s="15">
        <v>58</v>
      </c>
      <c r="F43" s="16">
        <f t="shared" si="5"/>
        <v>5.835010060362173</v>
      </c>
      <c r="G43" s="15">
        <f t="shared" si="6"/>
        <v>994</v>
      </c>
      <c r="H43" s="16">
        <f t="shared" si="7"/>
        <v>0.17826015222054045</v>
      </c>
    </row>
    <row r="44" spans="1:8" ht="12.75">
      <c r="A44" s="13" t="s">
        <v>87</v>
      </c>
      <c r="B44" s="14" t="s">
        <v>88</v>
      </c>
      <c r="C44" s="15">
        <v>729</v>
      </c>
      <c r="D44" s="16">
        <f t="shared" si="4"/>
        <v>73.19277108433735</v>
      </c>
      <c r="E44" s="15">
        <v>267</v>
      </c>
      <c r="F44" s="16">
        <f t="shared" si="5"/>
        <v>26.80722891566265</v>
      </c>
      <c r="G44" s="15">
        <f t="shared" si="6"/>
        <v>996</v>
      </c>
      <c r="H44" s="16">
        <f t="shared" si="7"/>
        <v>0.17861882455901237</v>
      </c>
    </row>
    <row r="45" spans="1:8" ht="13.5">
      <c r="A45" s="13" t="s">
        <v>89</v>
      </c>
      <c r="B45" s="14" t="s">
        <v>90</v>
      </c>
      <c r="C45" s="15">
        <v>627</v>
      </c>
      <c r="D45" s="16">
        <f t="shared" si="4"/>
        <v>96.16564417177914</v>
      </c>
      <c r="E45" s="15">
        <v>25</v>
      </c>
      <c r="F45" s="16">
        <f t="shared" si="5"/>
        <v>3.834355828220859</v>
      </c>
      <c r="G45" s="15">
        <f t="shared" si="6"/>
        <v>652</v>
      </c>
      <c r="H45" s="16">
        <f t="shared" si="7"/>
        <v>0.11692718234184343</v>
      </c>
    </row>
    <row r="46" spans="1:8" ht="12.75">
      <c r="A46" s="13" t="s">
        <v>91</v>
      </c>
      <c r="B46" s="14" t="s">
        <v>92</v>
      </c>
      <c r="C46" s="15">
        <v>2914</v>
      </c>
      <c r="D46" s="16">
        <f t="shared" si="4"/>
        <v>27.315335583052118</v>
      </c>
      <c r="E46" s="15">
        <v>7754</v>
      </c>
      <c r="F46" s="16">
        <f t="shared" si="5"/>
        <v>72.68466441694788</v>
      </c>
      <c r="G46" s="15">
        <f t="shared" si="6"/>
        <v>10668</v>
      </c>
      <c r="H46" s="16">
        <f t="shared" si="7"/>
        <v>1.9131582534091807</v>
      </c>
    </row>
    <row r="47" spans="1:8" ht="12.75">
      <c r="A47" s="13" t="s">
        <v>93</v>
      </c>
      <c r="B47" s="14" t="s">
        <v>94</v>
      </c>
      <c r="C47" s="15">
        <v>1267</v>
      </c>
      <c r="D47" s="16">
        <f t="shared" si="4"/>
        <v>82.21933809214795</v>
      </c>
      <c r="E47" s="15">
        <v>274</v>
      </c>
      <c r="F47" s="16">
        <f t="shared" si="5"/>
        <v>17.780661907852043</v>
      </c>
      <c r="G47" s="15">
        <f t="shared" si="6"/>
        <v>1541</v>
      </c>
      <c r="H47" s="16">
        <f t="shared" si="7"/>
        <v>0.2763570367926085</v>
      </c>
    </row>
    <row r="48" spans="1:8" ht="12.75">
      <c r="A48" s="13" t="s">
        <v>95</v>
      </c>
      <c r="B48" s="14" t="s">
        <v>96</v>
      </c>
      <c r="C48" s="15">
        <v>932</v>
      </c>
      <c r="D48" s="16">
        <f t="shared" si="4"/>
        <v>34.724292101341284</v>
      </c>
      <c r="E48" s="15">
        <v>1752</v>
      </c>
      <c r="F48" s="16">
        <f t="shared" si="5"/>
        <v>65.27570789865872</v>
      </c>
      <c r="G48" s="15">
        <f t="shared" si="6"/>
        <v>2684</v>
      </c>
      <c r="H48" s="16">
        <f t="shared" si="7"/>
        <v>0.4813382782293064</v>
      </c>
    </row>
    <row r="49" spans="1:8" ht="12.75">
      <c r="A49" s="13" t="s">
        <v>97</v>
      </c>
      <c r="B49" s="14" t="s">
        <v>98</v>
      </c>
      <c r="C49" s="15">
        <v>155</v>
      </c>
      <c r="D49" s="16">
        <f t="shared" si="4"/>
        <v>7.932446264073695</v>
      </c>
      <c r="E49" s="15">
        <v>1799</v>
      </c>
      <c r="F49" s="16">
        <f t="shared" si="5"/>
        <v>92.06755373592631</v>
      </c>
      <c r="G49" s="15">
        <f t="shared" si="6"/>
        <v>1954</v>
      </c>
      <c r="H49" s="16">
        <f t="shared" si="7"/>
        <v>0.3504228746870584</v>
      </c>
    </row>
    <row r="50" spans="1:8" ht="12.75">
      <c r="A50" s="13" t="s">
        <v>99</v>
      </c>
      <c r="B50" s="14" t="s">
        <v>100</v>
      </c>
      <c r="C50" s="15">
        <v>17335</v>
      </c>
      <c r="D50" s="16">
        <f t="shared" si="4"/>
        <v>99.30113994386205</v>
      </c>
      <c r="E50" s="15">
        <v>122</v>
      </c>
      <c r="F50" s="16">
        <f t="shared" si="5"/>
        <v>0.6988600561379389</v>
      </c>
      <c r="G50" s="15">
        <f t="shared" si="6"/>
        <v>17457</v>
      </c>
      <c r="H50" s="16">
        <f t="shared" si="7"/>
        <v>3.130671506352087</v>
      </c>
    </row>
    <row r="51" spans="1:8" ht="12.75">
      <c r="A51" s="17" t="s">
        <v>101</v>
      </c>
      <c r="B51" s="18" t="s">
        <v>102</v>
      </c>
      <c r="C51" s="19">
        <v>6721</v>
      </c>
      <c r="D51" s="20">
        <f t="shared" si="4"/>
        <v>27.333360445727763</v>
      </c>
      <c r="E51" s="19">
        <v>17868</v>
      </c>
      <c r="F51" s="20">
        <f t="shared" si="5"/>
        <v>72.66663955427224</v>
      </c>
      <c r="G51" s="19">
        <f t="shared" si="6"/>
        <v>24589</v>
      </c>
      <c r="H51" s="20">
        <f t="shared" si="7"/>
        <v>4.409697065342927</v>
      </c>
    </row>
    <row r="52" spans="1:8" ht="12.75">
      <c r="A52" s="13" t="s">
        <v>103</v>
      </c>
      <c r="B52" s="14" t="s">
        <v>104</v>
      </c>
      <c r="C52" s="15">
        <v>9250</v>
      </c>
      <c r="D52" s="16">
        <f t="shared" si="4"/>
        <v>66.71474936891454</v>
      </c>
      <c r="E52" s="15">
        <v>4615</v>
      </c>
      <c r="F52" s="16">
        <f t="shared" si="5"/>
        <v>33.28525063108547</v>
      </c>
      <c r="G52" s="15">
        <f t="shared" si="6"/>
        <v>13865</v>
      </c>
      <c r="H52" s="16">
        <f t="shared" si="7"/>
        <v>2.4864959864565326</v>
      </c>
    </row>
    <row r="53" spans="1:8" ht="12.75">
      <c r="A53" s="13" t="s">
        <v>105</v>
      </c>
      <c r="B53" s="14" t="s">
        <v>106</v>
      </c>
      <c r="C53" s="15">
        <v>12659</v>
      </c>
      <c r="D53" s="16">
        <f t="shared" si="4"/>
        <v>87.8670090928021</v>
      </c>
      <c r="E53" s="15">
        <v>1748</v>
      </c>
      <c r="F53" s="16">
        <f t="shared" si="5"/>
        <v>12.13299090719789</v>
      </c>
      <c r="G53" s="15">
        <f t="shared" si="6"/>
        <v>14407</v>
      </c>
      <c r="H53" s="16">
        <f t="shared" si="7"/>
        <v>2.5836961901824207</v>
      </c>
    </row>
    <row r="54" spans="1:8" s="24" customFormat="1" ht="12.75">
      <c r="A54" s="22" t="s">
        <v>107</v>
      </c>
      <c r="B54" s="23" t="s">
        <v>108</v>
      </c>
      <c r="C54" s="19">
        <v>3284</v>
      </c>
      <c r="D54" s="20">
        <f t="shared" si="4"/>
        <v>52.27634511302133</v>
      </c>
      <c r="E54" s="19">
        <v>2998</v>
      </c>
      <c r="F54" s="20">
        <f t="shared" si="5"/>
        <v>47.72365488697867</v>
      </c>
      <c r="G54" s="19">
        <f t="shared" si="6"/>
        <v>6282</v>
      </c>
      <c r="H54" s="20">
        <f t="shared" si="7"/>
        <v>1.1265898151402767</v>
      </c>
    </row>
    <row r="55" spans="1:8" s="29" customFormat="1" ht="12.75">
      <c r="A55" s="25"/>
      <c r="B55" s="26" t="s">
        <v>4</v>
      </c>
      <c r="C55" s="27">
        <f>SUM(C4:C54)</f>
        <v>321675</v>
      </c>
      <c r="D55" s="16">
        <f t="shared" si="4"/>
        <v>57.687962238976205</v>
      </c>
      <c r="E55" s="27">
        <f>SUM(E4:E54)</f>
        <v>235937</v>
      </c>
      <c r="F55" s="16">
        <f t="shared" si="5"/>
        <v>42.312037761023795</v>
      </c>
      <c r="G55" s="27">
        <f>SUM(G4:G54)</f>
        <v>557612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112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März 2004&amp;RDeutschland</oddHeader>
    <oddFooter>&amp;R&amp;10Tabelle 42 mw</oddFooter>
  </headerFooter>
  <legacyDrawing r:id="rId2"/>
  <oleObjects>
    <oleObject progId="Word.Document.8" shapeId="338494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I60"/>
  <sheetViews>
    <sheetView zoomScaleSheetLayoutView="100" workbookViewId="0" topLeftCell="A24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42" customHeight="1">
      <c r="A1" s="1"/>
      <c r="B1" s="2" t="s">
        <v>113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18724</v>
      </c>
      <c r="D4" s="16">
        <f aca="true" t="shared" si="0" ref="D4:D35">IF(G4&gt;0,100*C4/G4,".")</f>
        <v>98.02114961784106</v>
      </c>
      <c r="E4" s="15">
        <v>378</v>
      </c>
      <c r="F4" s="16">
        <f aca="true" t="shared" si="1" ref="F4:F35">IF(G4&gt;0,100*E4/G4,".")</f>
        <v>1.9788503821589363</v>
      </c>
      <c r="G4" s="15">
        <f aca="true" t="shared" si="2" ref="G4:G35">C4+E4</f>
        <v>19102</v>
      </c>
      <c r="H4" s="16">
        <f aca="true" t="shared" si="3" ref="H4:H35">IF(G$55&gt;0,100*G4/G$55,".")</f>
        <v>4.39381985384603</v>
      </c>
    </row>
    <row r="5" spans="1:8" ht="12.75">
      <c r="A5" s="13" t="s">
        <v>9</v>
      </c>
      <c r="B5" s="14" t="s">
        <v>10</v>
      </c>
      <c r="C5" s="15">
        <v>3846</v>
      </c>
      <c r="D5" s="16">
        <f t="shared" si="0"/>
        <v>36.7545871559633</v>
      </c>
      <c r="E5" s="15">
        <v>6618</v>
      </c>
      <c r="F5" s="16">
        <f t="shared" si="1"/>
        <v>63.2454128440367</v>
      </c>
      <c r="G5" s="15">
        <f t="shared" si="2"/>
        <v>10464</v>
      </c>
      <c r="H5" s="16">
        <f t="shared" si="3"/>
        <v>2.406917126512661</v>
      </c>
    </row>
    <row r="6" spans="1:8" ht="12.75">
      <c r="A6" s="13" t="s">
        <v>11</v>
      </c>
      <c r="B6" s="14" t="s">
        <v>12</v>
      </c>
      <c r="C6" s="15">
        <v>15428</v>
      </c>
      <c r="D6" s="16">
        <f t="shared" si="0"/>
        <v>98.03647455042257</v>
      </c>
      <c r="E6" s="15">
        <v>309</v>
      </c>
      <c r="F6" s="16">
        <f t="shared" si="1"/>
        <v>1.963525449577429</v>
      </c>
      <c r="G6" s="15">
        <f t="shared" si="2"/>
        <v>15737</v>
      </c>
      <c r="H6" s="16">
        <f t="shared" si="3"/>
        <v>3.61980646214925</v>
      </c>
    </row>
    <row r="7" spans="1:8" ht="12" customHeight="1">
      <c r="A7" s="13" t="s">
        <v>13</v>
      </c>
      <c r="B7" s="14" t="s">
        <v>14</v>
      </c>
      <c r="C7" s="15">
        <v>6616</v>
      </c>
      <c r="D7" s="16">
        <f t="shared" si="0"/>
        <v>39.009433962264154</v>
      </c>
      <c r="E7" s="15">
        <v>10344</v>
      </c>
      <c r="F7" s="16">
        <f t="shared" si="1"/>
        <v>60.990566037735846</v>
      </c>
      <c r="G7" s="15">
        <f t="shared" si="2"/>
        <v>16960</v>
      </c>
      <c r="H7" s="16">
        <f t="shared" si="3"/>
        <v>3.9011195016871882</v>
      </c>
    </row>
    <row r="8" spans="1:8" ht="12.75">
      <c r="A8" s="13" t="s">
        <v>15</v>
      </c>
      <c r="B8" s="14" t="s">
        <v>16</v>
      </c>
      <c r="C8" s="15">
        <v>1129</v>
      </c>
      <c r="D8" s="16">
        <f t="shared" si="0"/>
        <v>8.902381327866268</v>
      </c>
      <c r="E8" s="15">
        <v>11553</v>
      </c>
      <c r="F8" s="16">
        <f t="shared" si="1"/>
        <v>91.09761867213373</v>
      </c>
      <c r="G8" s="15">
        <f t="shared" si="2"/>
        <v>12682</v>
      </c>
      <c r="H8" s="16">
        <f t="shared" si="3"/>
        <v>2.9170989104007616</v>
      </c>
    </row>
    <row r="9" spans="1:8" ht="12.75">
      <c r="A9" s="13" t="s">
        <v>17</v>
      </c>
      <c r="B9" s="14" t="s">
        <v>18</v>
      </c>
      <c r="C9" s="15">
        <v>7558</v>
      </c>
      <c r="D9" s="16">
        <f t="shared" si="0"/>
        <v>58.721156087328104</v>
      </c>
      <c r="E9" s="15">
        <v>5313</v>
      </c>
      <c r="F9" s="16">
        <f t="shared" si="1"/>
        <v>41.278843912671896</v>
      </c>
      <c r="G9" s="15">
        <f t="shared" si="2"/>
        <v>12871</v>
      </c>
      <c r="H9" s="16">
        <f t="shared" si="3"/>
        <v>2.9605724708853653</v>
      </c>
    </row>
    <row r="10" spans="1:8" ht="12.75">
      <c r="A10" s="13" t="s">
        <v>19</v>
      </c>
      <c r="B10" s="14" t="s">
        <v>20</v>
      </c>
      <c r="C10" s="15">
        <v>5512</v>
      </c>
      <c r="D10" s="16">
        <f t="shared" si="0"/>
        <v>28.857127899062878</v>
      </c>
      <c r="E10" s="15">
        <v>13589</v>
      </c>
      <c r="F10" s="16">
        <f t="shared" si="1"/>
        <v>71.14287210093713</v>
      </c>
      <c r="G10" s="15">
        <f t="shared" si="2"/>
        <v>19101</v>
      </c>
      <c r="H10" s="16">
        <f t="shared" si="3"/>
        <v>4.393589835007487</v>
      </c>
    </row>
    <row r="11" spans="1:8" ht="12.75">
      <c r="A11" s="13" t="s">
        <v>21</v>
      </c>
      <c r="B11" s="14" t="s">
        <v>22</v>
      </c>
      <c r="C11" s="15">
        <v>4606</v>
      </c>
      <c r="D11" s="16">
        <f t="shared" si="0"/>
        <v>97.52276095701885</v>
      </c>
      <c r="E11" s="15">
        <v>117</v>
      </c>
      <c r="F11" s="16">
        <f t="shared" si="1"/>
        <v>2.477239042981156</v>
      </c>
      <c r="G11" s="15">
        <f t="shared" si="2"/>
        <v>4723</v>
      </c>
      <c r="H11" s="16">
        <f t="shared" si="3"/>
        <v>1.0863789744380066</v>
      </c>
    </row>
    <row r="12" spans="1:8" ht="12.75">
      <c r="A12" s="17" t="s">
        <v>23</v>
      </c>
      <c r="B12" s="18" t="s">
        <v>24</v>
      </c>
      <c r="C12" s="19">
        <v>4891</v>
      </c>
      <c r="D12" s="20">
        <f t="shared" si="0"/>
        <v>41.96842285910417</v>
      </c>
      <c r="E12" s="19">
        <v>6763</v>
      </c>
      <c r="F12" s="20">
        <f t="shared" si="1"/>
        <v>58.03157714089583</v>
      </c>
      <c r="G12" s="19">
        <f t="shared" si="2"/>
        <v>11654</v>
      </c>
      <c r="H12" s="20">
        <f t="shared" si="3"/>
        <v>2.6806395443786846</v>
      </c>
    </row>
    <row r="13" spans="1:8" ht="12.75">
      <c r="A13" s="13" t="s">
        <v>25</v>
      </c>
      <c r="B13" s="14" t="s">
        <v>26</v>
      </c>
      <c r="C13" s="15">
        <v>9923</v>
      </c>
      <c r="D13" s="16">
        <f t="shared" si="0"/>
        <v>46.01650899647561</v>
      </c>
      <c r="E13" s="15">
        <v>11641</v>
      </c>
      <c r="F13" s="16">
        <f t="shared" si="1"/>
        <v>53.98349100352439</v>
      </c>
      <c r="G13" s="15">
        <f t="shared" si="2"/>
        <v>21564</v>
      </c>
      <c r="H13" s="16">
        <f t="shared" si="3"/>
        <v>4.960126234338592</v>
      </c>
    </row>
    <row r="14" spans="1:8" ht="12.75">
      <c r="A14" s="13" t="s">
        <v>27</v>
      </c>
      <c r="B14" s="14" t="s">
        <v>28</v>
      </c>
      <c r="C14" s="15">
        <v>9273</v>
      </c>
      <c r="D14" s="16">
        <f t="shared" si="0"/>
        <v>92.14945841200438</v>
      </c>
      <c r="E14" s="15">
        <v>790</v>
      </c>
      <c r="F14" s="16">
        <f t="shared" si="1"/>
        <v>7.850541587995628</v>
      </c>
      <c r="G14" s="15">
        <f t="shared" si="2"/>
        <v>10063</v>
      </c>
      <c r="H14" s="16">
        <f t="shared" si="3"/>
        <v>2.314679572256968</v>
      </c>
    </row>
    <row r="15" spans="1:8" ht="12.75">
      <c r="A15" s="13" t="s">
        <v>29</v>
      </c>
      <c r="B15" s="14" t="s">
        <v>30</v>
      </c>
      <c r="C15" s="15">
        <v>1446</v>
      </c>
      <c r="D15" s="16">
        <f t="shared" si="0"/>
        <v>98.90560875512996</v>
      </c>
      <c r="E15" s="15">
        <v>16</v>
      </c>
      <c r="F15" s="16">
        <f t="shared" si="1"/>
        <v>1.094391244870041</v>
      </c>
      <c r="G15" s="15">
        <f t="shared" si="2"/>
        <v>1462</v>
      </c>
      <c r="H15" s="16">
        <f t="shared" si="3"/>
        <v>0.3362875419496857</v>
      </c>
    </row>
    <row r="16" spans="1:8" ht="12.75">
      <c r="A16" s="13" t="s">
        <v>31</v>
      </c>
      <c r="B16" s="14" t="s">
        <v>32</v>
      </c>
      <c r="C16" s="15">
        <v>5284</v>
      </c>
      <c r="D16" s="16">
        <f t="shared" si="0"/>
        <v>96.5466837200804</v>
      </c>
      <c r="E16" s="15">
        <v>189</v>
      </c>
      <c r="F16" s="16">
        <f t="shared" si="1"/>
        <v>3.4533162799196053</v>
      </c>
      <c r="G16" s="15">
        <f t="shared" si="2"/>
        <v>5473</v>
      </c>
      <c r="H16" s="16">
        <f t="shared" si="3"/>
        <v>1.258893103345164</v>
      </c>
    </row>
    <row r="17" spans="1:8" ht="12.75">
      <c r="A17" s="13" t="s">
        <v>33</v>
      </c>
      <c r="B17" s="14" t="s">
        <v>34</v>
      </c>
      <c r="C17" s="15">
        <v>7278</v>
      </c>
      <c r="D17" s="16">
        <f t="shared" si="0"/>
        <v>92.61898701959787</v>
      </c>
      <c r="E17" s="15">
        <v>580</v>
      </c>
      <c r="F17" s="16">
        <f t="shared" si="1"/>
        <v>7.381012980402138</v>
      </c>
      <c r="G17" s="15">
        <f t="shared" si="2"/>
        <v>7858</v>
      </c>
      <c r="H17" s="16">
        <f t="shared" si="3"/>
        <v>1.8074880332699248</v>
      </c>
    </row>
    <row r="18" spans="1:8" ht="12.75">
      <c r="A18" s="13" t="s">
        <v>35</v>
      </c>
      <c r="B18" s="14" t="s">
        <v>36</v>
      </c>
      <c r="C18" s="15">
        <v>1391</v>
      </c>
      <c r="D18" s="16">
        <f t="shared" si="0"/>
        <v>60.955302366345315</v>
      </c>
      <c r="E18" s="15">
        <v>891</v>
      </c>
      <c r="F18" s="16">
        <f t="shared" si="1"/>
        <v>39.044697633654685</v>
      </c>
      <c r="G18" s="15">
        <f t="shared" si="2"/>
        <v>2282</v>
      </c>
      <c r="H18" s="16">
        <f t="shared" si="3"/>
        <v>0.5249029895548445</v>
      </c>
    </row>
    <row r="19" spans="1:8" ht="12.75">
      <c r="A19" s="13" t="s">
        <v>37</v>
      </c>
      <c r="B19" s="14" t="s">
        <v>38</v>
      </c>
      <c r="C19" s="15">
        <v>509</v>
      </c>
      <c r="D19" s="16">
        <f t="shared" si="0"/>
        <v>5.7403856997857226</v>
      </c>
      <c r="E19" s="15">
        <v>8358</v>
      </c>
      <c r="F19" s="16">
        <f t="shared" si="1"/>
        <v>94.25961430021428</v>
      </c>
      <c r="G19" s="15">
        <f t="shared" si="2"/>
        <v>8867</v>
      </c>
      <c r="H19" s="16">
        <f t="shared" si="3"/>
        <v>2.039577041359687</v>
      </c>
    </row>
    <row r="20" spans="1:8" ht="12.75">
      <c r="A20" s="13" t="s">
        <v>39</v>
      </c>
      <c r="B20" s="14" t="s">
        <v>40</v>
      </c>
      <c r="C20" s="15">
        <v>2447</v>
      </c>
      <c r="D20" s="16">
        <f t="shared" si="0"/>
        <v>96.52859960552269</v>
      </c>
      <c r="E20" s="15">
        <v>88</v>
      </c>
      <c r="F20" s="16">
        <f t="shared" si="1"/>
        <v>3.4714003944773175</v>
      </c>
      <c r="G20" s="15">
        <f t="shared" si="2"/>
        <v>2535</v>
      </c>
      <c r="H20" s="16">
        <f t="shared" si="3"/>
        <v>0.5830977557061924</v>
      </c>
    </row>
    <row r="21" spans="1:8" ht="12.75">
      <c r="A21" s="17" t="s">
        <v>41</v>
      </c>
      <c r="B21" s="18" t="s">
        <v>42</v>
      </c>
      <c r="C21" s="19">
        <v>4009</v>
      </c>
      <c r="D21" s="20">
        <f t="shared" si="0"/>
        <v>81.48373983739837</v>
      </c>
      <c r="E21" s="19">
        <v>911</v>
      </c>
      <c r="F21" s="20">
        <f t="shared" si="1"/>
        <v>18.516260162601625</v>
      </c>
      <c r="G21" s="19">
        <f t="shared" si="2"/>
        <v>4920</v>
      </c>
      <c r="H21" s="20">
        <f t="shared" si="3"/>
        <v>1.1316926856309533</v>
      </c>
    </row>
    <row r="22" spans="1:8" ht="12.75">
      <c r="A22" s="13" t="s">
        <v>43</v>
      </c>
      <c r="B22" s="14" t="s">
        <v>44</v>
      </c>
      <c r="C22" s="15">
        <v>3718</v>
      </c>
      <c r="D22" s="16">
        <f t="shared" si="0"/>
        <v>98.10026385224275</v>
      </c>
      <c r="E22" s="15">
        <v>72</v>
      </c>
      <c r="F22" s="16">
        <f t="shared" si="1"/>
        <v>1.8997361477572559</v>
      </c>
      <c r="G22" s="15">
        <f t="shared" si="2"/>
        <v>3790</v>
      </c>
      <c r="H22" s="16">
        <f t="shared" si="3"/>
        <v>0.8717713980775026</v>
      </c>
    </row>
    <row r="23" spans="1:8" ht="12.75">
      <c r="A23" s="13" t="s">
        <v>45</v>
      </c>
      <c r="B23" s="14" t="s">
        <v>46</v>
      </c>
      <c r="C23" s="15">
        <v>1847</v>
      </c>
      <c r="D23" s="16">
        <f t="shared" si="0"/>
        <v>20.451777211825934</v>
      </c>
      <c r="E23" s="15">
        <v>7184</v>
      </c>
      <c r="F23" s="16">
        <f t="shared" si="1"/>
        <v>79.54822278817407</v>
      </c>
      <c r="G23" s="15">
        <f t="shared" si="2"/>
        <v>9031</v>
      </c>
      <c r="H23" s="16">
        <f t="shared" si="3"/>
        <v>2.0773001308807193</v>
      </c>
    </row>
    <row r="24" spans="1:8" ht="12.75">
      <c r="A24" s="13" t="s">
        <v>47</v>
      </c>
      <c r="B24" s="14" t="s">
        <v>48</v>
      </c>
      <c r="C24" s="15">
        <v>6285</v>
      </c>
      <c r="D24" s="16">
        <f t="shared" si="0"/>
        <v>98.85184020132117</v>
      </c>
      <c r="E24" s="15">
        <v>73</v>
      </c>
      <c r="F24" s="16">
        <f t="shared" si="1"/>
        <v>1.14815979867883</v>
      </c>
      <c r="G24" s="15">
        <f t="shared" si="2"/>
        <v>6358</v>
      </c>
      <c r="H24" s="16">
        <f t="shared" si="3"/>
        <v>1.46245977545561</v>
      </c>
    </row>
    <row r="25" spans="1:8" ht="12.75">
      <c r="A25" s="13" t="s">
        <v>49</v>
      </c>
      <c r="B25" s="14" t="s">
        <v>50</v>
      </c>
      <c r="C25" s="15">
        <v>7791</v>
      </c>
      <c r="D25" s="16">
        <f t="shared" si="0"/>
        <v>76.73594011622181</v>
      </c>
      <c r="E25" s="15">
        <v>2362</v>
      </c>
      <c r="F25" s="16">
        <f t="shared" si="1"/>
        <v>23.264059883778195</v>
      </c>
      <c r="G25" s="15">
        <f t="shared" si="2"/>
        <v>10153</v>
      </c>
      <c r="H25" s="16">
        <f t="shared" si="3"/>
        <v>2.3353812677258268</v>
      </c>
    </row>
    <row r="26" spans="1:8" ht="12.75">
      <c r="A26" s="13" t="s">
        <v>51</v>
      </c>
      <c r="B26" s="14" t="s">
        <v>52</v>
      </c>
      <c r="C26" s="15">
        <v>7400</v>
      </c>
      <c r="D26" s="16">
        <f t="shared" si="0"/>
        <v>99.32885906040268</v>
      </c>
      <c r="E26" s="15">
        <v>50</v>
      </c>
      <c r="F26" s="16">
        <f t="shared" si="1"/>
        <v>0.6711409395973155</v>
      </c>
      <c r="G26" s="15">
        <f t="shared" si="2"/>
        <v>7450</v>
      </c>
      <c r="H26" s="16">
        <f t="shared" si="3"/>
        <v>1.713640347144431</v>
      </c>
    </row>
    <row r="27" spans="1:8" ht="12.75">
      <c r="A27" s="13" t="s">
        <v>53</v>
      </c>
      <c r="B27" s="14" t="s">
        <v>54</v>
      </c>
      <c r="C27" s="15">
        <v>1060</v>
      </c>
      <c r="D27" s="16">
        <f t="shared" si="0"/>
        <v>98.23911028730306</v>
      </c>
      <c r="E27" s="15">
        <v>19</v>
      </c>
      <c r="F27" s="16">
        <f t="shared" si="1"/>
        <v>1.7608897126969416</v>
      </c>
      <c r="G27" s="15">
        <f t="shared" si="2"/>
        <v>1079</v>
      </c>
      <c r="H27" s="16">
        <f t="shared" si="3"/>
        <v>0.24819032678776393</v>
      </c>
    </row>
    <row r="28" spans="1:8" ht="12.75">
      <c r="A28" s="13" t="s">
        <v>55</v>
      </c>
      <c r="B28" s="14" t="s">
        <v>56</v>
      </c>
      <c r="C28" s="15">
        <v>854</v>
      </c>
      <c r="D28" s="16">
        <f t="shared" si="0"/>
        <v>45.5709711846318</v>
      </c>
      <c r="E28" s="15">
        <v>1020</v>
      </c>
      <c r="F28" s="16">
        <f t="shared" si="1"/>
        <v>54.4290288153682</v>
      </c>
      <c r="G28" s="15">
        <f t="shared" si="2"/>
        <v>1874</v>
      </c>
      <c r="H28" s="16">
        <f t="shared" si="3"/>
        <v>0.4310553034293509</v>
      </c>
    </row>
    <row r="29" spans="1:8" ht="12.75">
      <c r="A29" s="21" t="s">
        <v>57</v>
      </c>
      <c r="B29" s="14" t="s">
        <v>58</v>
      </c>
      <c r="C29" s="15">
        <v>1470</v>
      </c>
      <c r="D29" s="16">
        <f t="shared" si="0"/>
        <v>92.45283018867924</v>
      </c>
      <c r="E29" s="15">
        <v>120</v>
      </c>
      <c r="F29" s="16">
        <f t="shared" si="1"/>
        <v>7.547169811320755</v>
      </c>
      <c r="G29" s="15">
        <f t="shared" si="2"/>
        <v>1590</v>
      </c>
      <c r="H29" s="16">
        <f t="shared" si="3"/>
        <v>0.36572995328317387</v>
      </c>
    </row>
    <row r="30" spans="1:8" ht="12.75">
      <c r="A30" s="13" t="s">
        <v>59</v>
      </c>
      <c r="B30" s="14" t="s">
        <v>60</v>
      </c>
      <c r="C30" s="15">
        <v>1705</v>
      </c>
      <c r="D30" s="16">
        <f t="shared" si="0"/>
        <v>97.81985083189902</v>
      </c>
      <c r="E30" s="15">
        <v>38</v>
      </c>
      <c r="F30" s="16">
        <f t="shared" si="1"/>
        <v>2.1801491681009755</v>
      </c>
      <c r="G30" s="15">
        <f t="shared" si="2"/>
        <v>1743</v>
      </c>
      <c r="H30" s="16">
        <f t="shared" si="3"/>
        <v>0.400922835580234</v>
      </c>
    </row>
    <row r="31" spans="1:8" ht="12.75">
      <c r="A31" s="17" t="s">
        <v>61</v>
      </c>
      <c r="B31" s="18" t="s">
        <v>62</v>
      </c>
      <c r="C31" s="19">
        <v>12203</v>
      </c>
      <c r="D31" s="20">
        <f t="shared" si="0"/>
        <v>69.6916047972587</v>
      </c>
      <c r="E31" s="19">
        <v>5307</v>
      </c>
      <c r="F31" s="20">
        <f t="shared" si="1"/>
        <v>30.30839520274129</v>
      </c>
      <c r="G31" s="19">
        <f t="shared" si="2"/>
        <v>17510</v>
      </c>
      <c r="H31" s="20">
        <f t="shared" si="3"/>
        <v>4.02762986288577</v>
      </c>
    </row>
    <row r="32" spans="1:8" ht="12.75">
      <c r="A32" s="13" t="s">
        <v>63</v>
      </c>
      <c r="B32" s="14" t="s">
        <v>64</v>
      </c>
      <c r="C32" s="15">
        <v>1910</v>
      </c>
      <c r="D32" s="16">
        <f t="shared" si="0"/>
        <v>55.604075691411936</v>
      </c>
      <c r="E32" s="15">
        <v>1525</v>
      </c>
      <c r="F32" s="16">
        <f t="shared" si="1"/>
        <v>44.395924308588064</v>
      </c>
      <c r="G32" s="15">
        <f t="shared" si="2"/>
        <v>3435</v>
      </c>
      <c r="H32" s="16">
        <f t="shared" si="3"/>
        <v>0.7901147103947813</v>
      </c>
    </row>
    <row r="33" spans="1:8" ht="12.75">
      <c r="A33" s="13" t="s">
        <v>65</v>
      </c>
      <c r="B33" s="14" t="s">
        <v>66</v>
      </c>
      <c r="C33" s="15">
        <v>28914</v>
      </c>
      <c r="D33" s="16">
        <f t="shared" si="0"/>
        <v>89.90392089798203</v>
      </c>
      <c r="E33" s="15">
        <v>3247</v>
      </c>
      <c r="F33" s="16">
        <f t="shared" si="1"/>
        <v>10.096079102017972</v>
      </c>
      <c r="G33" s="15">
        <f t="shared" si="2"/>
        <v>32161</v>
      </c>
      <c r="H33" s="16">
        <f t="shared" si="3"/>
        <v>7.397635866377456</v>
      </c>
    </row>
    <row r="34" spans="1:8" ht="12.75">
      <c r="A34" s="13" t="s">
        <v>67</v>
      </c>
      <c r="B34" s="14" t="s">
        <v>68</v>
      </c>
      <c r="C34" s="15">
        <v>15596</v>
      </c>
      <c r="D34" s="16">
        <f t="shared" si="0"/>
        <v>49.94715772618095</v>
      </c>
      <c r="E34" s="15">
        <v>15629</v>
      </c>
      <c r="F34" s="16">
        <f t="shared" si="1"/>
        <v>50.05284227381905</v>
      </c>
      <c r="G34" s="15">
        <f t="shared" si="2"/>
        <v>31225</v>
      </c>
      <c r="H34" s="16">
        <f t="shared" si="3"/>
        <v>7.182338233501324</v>
      </c>
    </row>
    <row r="35" spans="1:8" ht="12.75">
      <c r="A35" s="13" t="s">
        <v>69</v>
      </c>
      <c r="B35" s="14" t="s">
        <v>70</v>
      </c>
      <c r="C35" s="15">
        <v>300</v>
      </c>
      <c r="D35" s="16">
        <f t="shared" si="0"/>
        <v>3.876469828143171</v>
      </c>
      <c r="E35" s="15">
        <v>7439</v>
      </c>
      <c r="F35" s="16">
        <f t="shared" si="1"/>
        <v>96.12353017185683</v>
      </c>
      <c r="G35" s="15">
        <f t="shared" si="2"/>
        <v>7739</v>
      </c>
      <c r="H35" s="16">
        <f t="shared" si="3"/>
        <v>1.7801157914833226</v>
      </c>
    </row>
    <row r="36" spans="1:8" ht="12.75">
      <c r="A36" s="13" t="s">
        <v>71</v>
      </c>
      <c r="B36" s="14" t="s">
        <v>72</v>
      </c>
      <c r="C36" s="15">
        <v>1579</v>
      </c>
      <c r="D36" s="16">
        <f aca="true" t="shared" si="4" ref="D36:D67">IF(G36&gt;0,100*C36/G36,".")</f>
        <v>24.725963044159098</v>
      </c>
      <c r="E36" s="15">
        <v>4807</v>
      </c>
      <c r="F36" s="16">
        <f aca="true" t="shared" si="5" ref="F36:F67">IF(G36&gt;0,100*E36/G36,".")</f>
        <v>75.2740369558409</v>
      </c>
      <c r="G36" s="15">
        <f aca="true" t="shared" si="6" ref="G36:G54">C36+E36</f>
        <v>6386</v>
      </c>
      <c r="H36" s="16">
        <f aca="true" t="shared" si="7" ref="H36:H67">IF(G$55&gt;0,100*G36/G$55,".")</f>
        <v>1.4689003029348104</v>
      </c>
    </row>
    <row r="37" spans="1:8" ht="12.75">
      <c r="A37" s="13" t="s">
        <v>73</v>
      </c>
      <c r="B37" s="14" t="s">
        <v>74</v>
      </c>
      <c r="C37" s="15">
        <v>55</v>
      </c>
      <c r="D37" s="16">
        <f t="shared" si="4"/>
        <v>0.3984641020068101</v>
      </c>
      <c r="E37" s="15">
        <v>13748</v>
      </c>
      <c r="F37" s="16">
        <f t="shared" si="5"/>
        <v>99.60153589799319</v>
      </c>
      <c r="G37" s="15">
        <f t="shared" si="6"/>
        <v>13803</v>
      </c>
      <c r="H37" s="16">
        <f t="shared" si="7"/>
        <v>3.1749500284073267</v>
      </c>
    </row>
    <row r="38" spans="1:8" ht="12.75">
      <c r="A38" s="13" t="s">
        <v>75</v>
      </c>
      <c r="B38" s="14" t="s">
        <v>76</v>
      </c>
      <c r="C38" s="15">
        <v>19</v>
      </c>
      <c r="D38" s="16">
        <f t="shared" si="4"/>
        <v>0.1563528637261356</v>
      </c>
      <c r="E38" s="15">
        <v>12133</v>
      </c>
      <c r="F38" s="16">
        <f t="shared" si="5"/>
        <v>99.84364713627386</v>
      </c>
      <c r="G38" s="15">
        <f t="shared" si="6"/>
        <v>12152</v>
      </c>
      <c r="H38" s="16">
        <f t="shared" si="7"/>
        <v>2.7951889259730374</v>
      </c>
    </row>
    <row r="39" spans="1:8" ht="12.75">
      <c r="A39" s="13" t="s">
        <v>77</v>
      </c>
      <c r="B39" s="14" t="s">
        <v>78</v>
      </c>
      <c r="C39" s="15">
        <v>91</v>
      </c>
      <c r="D39" s="16">
        <f t="shared" si="4"/>
        <v>5.269253039953677</v>
      </c>
      <c r="E39" s="15">
        <v>1636</v>
      </c>
      <c r="F39" s="16">
        <f t="shared" si="5"/>
        <v>94.73074696004632</v>
      </c>
      <c r="G39" s="15">
        <f t="shared" si="6"/>
        <v>1727</v>
      </c>
      <c r="H39" s="16">
        <f t="shared" si="7"/>
        <v>0.397242534163548</v>
      </c>
    </row>
    <row r="40" spans="1:8" ht="12.75">
      <c r="A40" s="13" t="s">
        <v>79</v>
      </c>
      <c r="B40" s="14" t="s">
        <v>80</v>
      </c>
      <c r="C40" s="15">
        <v>25</v>
      </c>
      <c r="D40" s="16">
        <f t="shared" si="4"/>
        <v>1.4560279557367501</v>
      </c>
      <c r="E40" s="15">
        <v>1692</v>
      </c>
      <c r="F40" s="16">
        <f t="shared" si="5"/>
        <v>98.54397204426326</v>
      </c>
      <c r="G40" s="15">
        <f t="shared" si="6"/>
        <v>1717</v>
      </c>
      <c r="H40" s="16">
        <f t="shared" si="7"/>
        <v>0.3949423457781192</v>
      </c>
    </row>
    <row r="41" spans="1:8" ht="12.75">
      <c r="A41" s="17" t="s">
        <v>81</v>
      </c>
      <c r="B41" s="18" t="s">
        <v>82</v>
      </c>
      <c r="C41" s="19">
        <v>6855</v>
      </c>
      <c r="D41" s="20">
        <f t="shared" si="4"/>
        <v>78.11075660893346</v>
      </c>
      <c r="E41" s="19">
        <v>1921</v>
      </c>
      <c r="F41" s="20">
        <f t="shared" si="5"/>
        <v>21.889243391066547</v>
      </c>
      <c r="G41" s="19">
        <f t="shared" si="6"/>
        <v>8776</v>
      </c>
      <c r="H41" s="20">
        <f t="shared" si="7"/>
        <v>2.0186453270522855</v>
      </c>
    </row>
    <row r="42" spans="1:8" ht="12.75">
      <c r="A42" s="13" t="s">
        <v>83</v>
      </c>
      <c r="B42" s="14" t="s">
        <v>84</v>
      </c>
      <c r="C42" s="15">
        <v>48</v>
      </c>
      <c r="D42" s="16">
        <f t="shared" si="4"/>
        <v>16.901408450704224</v>
      </c>
      <c r="E42" s="15">
        <v>236</v>
      </c>
      <c r="F42" s="16">
        <f t="shared" si="5"/>
        <v>83.09859154929578</v>
      </c>
      <c r="G42" s="15">
        <f t="shared" si="6"/>
        <v>284</v>
      </c>
      <c r="H42" s="16">
        <f t="shared" si="7"/>
        <v>0.06532535014617698</v>
      </c>
    </row>
    <row r="43" spans="1:8" ht="12.75">
      <c r="A43" s="13" t="s">
        <v>85</v>
      </c>
      <c r="B43" s="14" t="s">
        <v>86</v>
      </c>
      <c r="C43" s="15">
        <v>839</v>
      </c>
      <c r="D43" s="16">
        <f t="shared" si="4"/>
        <v>93.95296752519597</v>
      </c>
      <c r="E43" s="15">
        <v>54</v>
      </c>
      <c r="F43" s="16">
        <f t="shared" si="5"/>
        <v>6.047032474804031</v>
      </c>
      <c r="G43" s="15">
        <f t="shared" si="6"/>
        <v>893</v>
      </c>
      <c r="H43" s="16">
        <f t="shared" si="7"/>
        <v>0.20540682281878886</v>
      </c>
    </row>
    <row r="44" spans="1:8" ht="12.75">
      <c r="A44" s="13" t="s">
        <v>87</v>
      </c>
      <c r="B44" s="14" t="s">
        <v>88</v>
      </c>
      <c r="C44" s="15">
        <v>455</v>
      </c>
      <c r="D44" s="16">
        <f t="shared" si="4"/>
        <v>70.76205287713842</v>
      </c>
      <c r="E44" s="15">
        <v>188</v>
      </c>
      <c r="F44" s="16">
        <f t="shared" si="5"/>
        <v>29.237947122861588</v>
      </c>
      <c r="G44" s="15">
        <f t="shared" si="6"/>
        <v>643</v>
      </c>
      <c r="H44" s="16">
        <f t="shared" si="7"/>
        <v>0.1479021131830697</v>
      </c>
    </row>
    <row r="45" spans="1:8" ht="13.5">
      <c r="A45" s="13" t="s">
        <v>89</v>
      </c>
      <c r="B45" s="14" t="s">
        <v>90</v>
      </c>
      <c r="C45" s="15">
        <v>437</v>
      </c>
      <c r="D45" s="16">
        <f t="shared" si="4"/>
        <v>96.04395604395604</v>
      </c>
      <c r="E45" s="15">
        <v>18</v>
      </c>
      <c r="F45" s="16">
        <f t="shared" si="5"/>
        <v>3.956043956043956</v>
      </c>
      <c r="G45" s="15">
        <f t="shared" si="6"/>
        <v>455</v>
      </c>
      <c r="H45" s="16">
        <f t="shared" si="7"/>
        <v>0.10465857153700889</v>
      </c>
    </row>
    <row r="46" spans="1:8" ht="12.75">
      <c r="A46" s="13" t="s">
        <v>91</v>
      </c>
      <c r="B46" s="14" t="s">
        <v>92</v>
      </c>
      <c r="C46" s="15">
        <v>2308</v>
      </c>
      <c r="D46" s="16">
        <f t="shared" si="4"/>
        <v>27.564791592021976</v>
      </c>
      <c r="E46" s="15">
        <v>6065</v>
      </c>
      <c r="F46" s="16">
        <f t="shared" si="5"/>
        <v>72.43520840797802</v>
      </c>
      <c r="G46" s="15">
        <f t="shared" si="6"/>
        <v>8373</v>
      </c>
      <c r="H46" s="16">
        <f t="shared" si="7"/>
        <v>1.9259477351195062</v>
      </c>
    </row>
    <row r="47" spans="1:8" ht="12.75">
      <c r="A47" s="13" t="s">
        <v>93</v>
      </c>
      <c r="B47" s="14" t="s">
        <v>94</v>
      </c>
      <c r="C47" s="15">
        <v>917</v>
      </c>
      <c r="D47" s="16">
        <f t="shared" si="4"/>
        <v>80.29772329246936</v>
      </c>
      <c r="E47" s="15">
        <v>225</v>
      </c>
      <c r="F47" s="16">
        <f t="shared" si="5"/>
        <v>19.702276707530647</v>
      </c>
      <c r="G47" s="15">
        <f t="shared" si="6"/>
        <v>1142</v>
      </c>
      <c r="H47" s="16">
        <f t="shared" si="7"/>
        <v>0.26268151361596515</v>
      </c>
    </row>
    <row r="48" spans="1:8" ht="12.75">
      <c r="A48" s="13" t="s">
        <v>95</v>
      </c>
      <c r="B48" s="14" t="s">
        <v>96</v>
      </c>
      <c r="C48" s="15">
        <v>632</v>
      </c>
      <c r="D48" s="16">
        <f t="shared" si="4"/>
        <v>33.652822151224704</v>
      </c>
      <c r="E48" s="15">
        <v>1246</v>
      </c>
      <c r="F48" s="16">
        <f t="shared" si="5"/>
        <v>66.34717784877529</v>
      </c>
      <c r="G48" s="15">
        <f t="shared" si="6"/>
        <v>1878</v>
      </c>
      <c r="H48" s="16">
        <f t="shared" si="7"/>
        <v>0.4319753787835224</v>
      </c>
    </row>
    <row r="49" spans="1:8" ht="12.75">
      <c r="A49" s="13" t="s">
        <v>97</v>
      </c>
      <c r="B49" s="14" t="s">
        <v>98</v>
      </c>
      <c r="C49" s="15">
        <v>109</v>
      </c>
      <c r="D49" s="16">
        <f t="shared" si="4"/>
        <v>6.642291285801341</v>
      </c>
      <c r="E49" s="15">
        <v>1532</v>
      </c>
      <c r="F49" s="16">
        <f t="shared" si="5"/>
        <v>93.35770871419867</v>
      </c>
      <c r="G49" s="15">
        <f t="shared" si="6"/>
        <v>1641</v>
      </c>
      <c r="H49" s="16">
        <f t="shared" si="7"/>
        <v>0.3774609140488606</v>
      </c>
    </row>
    <row r="50" spans="1:8" ht="12.75">
      <c r="A50" s="13" t="s">
        <v>99</v>
      </c>
      <c r="B50" s="14" t="s">
        <v>100</v>
      </c>
      <c r="C50" s="15">
        <v>11474</v>
      </c>
      <c r="D50" s="16">
        <f t="shared" si="4"/>
        <v>99.26464227009257</v>
      </c>
      <c r="E50" s="15">
        <v>85</v>
      </c>
      <c r="F50" s="16">
        <f t="shared" si="5"/>
        <v>0.7353577299074314</v>
      </c>
      <c r="G50" s="15">
        <f t="shared" si="6"/>
        <v>11559</v>
      </c>
      <c r="H50" s="16">
        <f t="shared" si="7"/>
        <v>2.6587877547171113</v>
      </c>
    </row>
    <row r="51" spans="1:8" ht="12.75">
      <c r="A51" s="17" t="s">
        <v>101</v>
      </c>
      <c r="B51" s="18" t="s">
        <v>102</v>
      </c>
      <c r="C51" s="19">
        <v>4537</v>
      </c>
      <c r="D51" s="20">
        <f t="shared" si="4"/>
        <v>28.857651698257218</v>
      </c>
      <c r="E51" s="19">
        <v>11185</v>
      </c>
      <c r="F51" s="20">
        <f t="shared" si="5"/>
        <v>71.14234830174279</v>
      </c>
      <c r="G51" s="19">
        <f t="shared" si="6"/>
        <v>15722</v>
      </c>
      <c r="H51" s="20">
        <f t="shared" si="7"/>
        <v>3.616356179571107</v>
      </c>
    </row>
    <row r="52" spans="1:8" ht="12.75">
      <c r="A52" s="13" t="s">
        <v>103</v>
      </c>
      <c r="B52" s="14" t="s">
        <v>104</v>
      </c>
      <c r="C52" s="15">
        <v>4818</v>
      </c>
      <c r="D52" s="16">
        <f t="shared" si="4"/>
        <v>66.55615416493991</v>
      </c>
      <c r="E52" s="15">
        <v>2421</v>
      </c>
      <c r="F52" s="16">
        <f t="shared" si="5"/>
        <v>33.44384583506009</v>
      </c>
      <c r="G52" s="15">
        <f t="shared" si="6"/>
        <v>7239</v>
      </c>
      <c r="H52" s="16">
        <f t="shared" si="7"/>
        <v>1.6651063722118842</v>
      </c>
    </row>
    <row r="53" spans="1:8" ht="12.75">
      <c r="A53" s="13" t="s">
        <v>105</v>
      </c>
      <c r="B53" s="14" t="s">
        <v>106</v>
      </c>
      <c r="C53" s="15">
        <v>10602</v>
      </c>
      <c r="D53" s="16">
        <f t="shared" si="4"/>
        <v>88.10038225029085</v>
      </c>
      <c r="E53" s="15">
        <v>1432</v>
      </c>
      <c r="F53" s="16">
        <f t="shared" si="5"/>
        <v>11.899617749709158</v>
      </c>
      <c r="G53" s="15">
        <f t="shared" si="6"/>
        <v>12034</v>
      </c>
      <c r="H53" s="16">
        <f t="shared" si="7"/>
        <v>2.768046703024978</v>
      </c>
    </row>
    <row r="54" spans="1:8" s="24" customFormat="1" ht="12.75">
      <c r="A54" s="22" t="s">
        <v>107</v>
      </c>
      <c r="B54" s="23" t="s">
        <v>108</v>
      </c>
      <c r="C54" s="19">
        <v>2550</v>
      </c>
      <c r="D54" s="20">
        <f t="shared" si="4"/>
        <v>52.393671666324224</v>
      </c>
      <c r="E54" s="19">
        <v>2317</v>
      </c>
      <c r="F54" s="20">
        <f t="shared" si="5"/>
        <v>47.606328333675776</v>
      </c>
      <c r="G54" s="19">
        <f t="shared" si="6"/>
        <v>4867</v>
      </c>
      <c r="H54" s="20">
        <f t="shared" si="7"/>
        <v>1.1195016871881807</v>
      </c>
    </row>
    <row r="55" spans="1:8" s="29" customFormat="1" ht="12.75">
      <c r="A55" s="25"/>
      <c r="B55" s="26" t="s">
        <v>4</v>
      </c>
      <c r="C55" s="27">
        <f>SUM(C4:C54)</f>
        <v>249273</v>
      </c>
      <c r="D55" s="16">
        <f t="shared" si="4"/>
        <v>57.337485940098496</v>
      </c>
      <c r="E55" s="27">
        <f>SUM(E4:E54)</f>
        <v>185474</v>
      </c>
      <c r="F55" s="16">
        <f t="shared" si="5"/>
        <v>42.662514059901504</v>
      </c>
      <c r="G55" s="27">
        <f>SUM(G4:G54)</f>
        <v>434747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112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März 2004&amp;RWest</oddHeader>
    <oddFooter>&amp;R&amp;10Tabelle 42 mw</oddFooter>
  </headerFooter>
  <legacyDrawing r:id="rId2"/>
  <oleObjects>
    <oleObject progId="Word.Document.8" shapeId="3384968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1:I60"/>
  <sheetViews>
    <sheetView tabSelected="1" zoomScaleSheetLayoutView="100" workbookViewId="0" topLeftCell="A24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42" customHeight="1">
      <c r="A1" s="1"/>
      <c r="B1" s="2" t="s">
        <v>114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4590</v>
      </c>
      <c r="D4" s="16">
        <f aca="true" t="shared" si="0" ref="D4:D35">IF(G4&gt;0,100*C4/G4,".")</f>
        <v>98.60365198711064</v>
      </c>
      <c r="E4" s="15">
        <v>65</v>
      </c>
      <c r="F4" s="16">
        <f aca="true" t="shared" si="1" ref="F4:F35">IF(G4&gt;0,100*E4/G4,".")</f>
        <v>1.3963480128893662</v>
      </c>
      <c r="G4" s="15">
        <f aca="true" t="shared" si="2" ref="G4:G35">C4+E4</f>
        <v>4655</v>
      </c>
      <c r="H4" s="16">
        <f aca="true" t="shared" si="3" ref="H4:H35">IF(G$55&gt;0,100*G4/G$55,".")</f>
        <v>3.7887111870752452</v>
      </c>
    </row>
    <row r="5" spans="1:8" ht="12.75">
      <c r="A5" s="13" t="s">
        <v>9</v>
      </c>
      <c r="B5" s="14" t="s">
        <v>10</v>
      </c>
      <c r="C5" s="15">
        <v>1439</v>
      </c>
      <c r="D5" s="16">
        <f t="shared" si="0"/>
        <v>30.95289309528931</v>
      </c>
      <c r="E5" s="15">
        <v>3210</v>
      </c>
      <c r="F5" s="16">
        <f t="shared" si="1"/>
        <v>69.04710690471069</v>
      </c>
      <c r="G5" s="15">
        <f t="shared" si="2"/>
        <v>4649</v>
      </c>
      <c r="H5" s="16">
        <f t="shared" si="3"/>
        <v>3.783827778456029</v>
      </c>
    </row>
    <row r="6" spans="1:8" ht="12.75">
      <c r="A6" s="13" t="s">
        <v>11</v>
      </c>
      <c r="B6" s="14" t="s">
        <v>12</v>
      </c>
      <c r="C6" s="15">
        <v>3031</v>
      </c>
      <c r="D6" s="16">
        <f t="shared" si="0"/>
        <v>98.1541450777202</v>
      </c>
      <c r="E6" s="15">
        <v>57</v>
      </c>
      <c r="F6" s="16">
        <f t="shared" si="1"/>
        <v>1.8458549222797926</v>
      </c>
      <c r="G6" s="15">
        <f t="shared" si="2"/>
        <v>3088</v>
      </c>
      <c r="H6" s="16">
        <f t="shared" si="3"/>
        <v>2.5133276360232775</v>
      </c>
    </row>
    <row r="7" spans="1:8" ht="12" customHeight="1">
      <c r="A7" s="13" t="s">
        <v>13</v>
      </c>
      <c r="B7" s="14" t="s">
        <v>14</v>
      </c>
      <c r="C7" s="15">
        <v>515</v>
      </c>
      <c r="D7" s="16">
        <f t="shared" si="0"/>
        <v>32.656943563728596</v>
      </c>
      <c r="E7" s="15">
        <v>1062</v>
      </c>
      <c r="F7" s="16">
        <f t="shared" si="1"/>
        <v>67.3430564362714</v>
      </c>
      <c r="G7" s="15">
        <f t="shared" si="2"/>
        <v>1577</v>
      </c>
      <c r="H7" s="16">
        <f t="shared" si="3"/>
        <v>1.283522565417328</v>
      </c>
    </row>
    <row r="8" spans="1:8" ht="12.75">
      <c r="A8" s="13" t="s">
        <v>15</v>
      </c>
      <c r="B8" s="14" t="s">
        <v>16</v>
      </c>
      <c r="C8" s="15">
        <v>294</v>
      </c>
      <c r="D8" s="16">
        <f t="shared" si="0"/>
        <v>8.982584784601283</v>
      </c>
      <c r="E8" s="15">
        <v>2979</v>
      </c>
      <c r="F8" s="16">
        <f t="shared" si="1"/>
        <v>91.01741521539871</v>
      </c>
      <c r="G8" s="15">
        <f t="shared" si="2"/>
        <v>3273</v>
      </c>
      <c r="H8" s="16">
        <f t="shared" si="3"/>
        <v>2.663899401782444</v>
      </c>
    </row>
    <row r="9" spans="1:8" ht="12.75">
      <c r="A9" s="13" t="s">
        <v>17</v>
      </c>
      <c r="B9" s="14" t="s">
        <v>18</v>
      </c>
      <c r="C9" s="15">
        <v>859</v>
      </c>
      <c r="D9" s="16">
        <f t="shared" si="0"/>
        <v>58.27679782903663</v>
      </c>
      <c r="E9" s="15">
        <v>615</v>
      </c>
      <c r="F9" s="16">
        <f t="shared" si="1"/>
        <v>41.72320217096337</v>
      </c>
      <c r="G9" s="15">
        <f t="shared" si="2"/>
        <v>1474</v>
      </c>
      <c r="H9" s="16">
        <f t="shared" si="3"/>
        <v>1.1996907174541163</v>
      </c>
    </row>
    <row r="10" spans="1:8" ht="12.75">
      <c r="A10" s="13" t="s">
        <v>19</v>
      </c>
      <c r="B10" s="14" t="s">
        <v>20</v>
      </c>
      <c r="C10" s="15">
        <v>1176</v>
      </c>
      <c r="D10" s="16">
        <f t="shared" si="0"/>
        <v>23.505896462122728</v>
      </c>
      <c r="E10" s="15">
        <v>3827</v>
      </c>
      <c r="F10" s="16">
        <f t="shared" si="1"/>
        <v>76.49410353787728</v>
      </c>
      <c r="G10" s="15">
        <f t="shared" si="2"/>
        <v>5003</v>
      </c>
      <c r="H10" s="16">
        <f t="shared" si="3"/>
        <v>4.0719488869897855</v>
      </c>
    </row>
    <row r="11" spans="1:8" ht="12.75">
      <c r="A11" s="13" t="s">
        <v>21</v>
      </c>
      <c r="B11" s="14" t="s">
        <v>22</v>
      </c>
      <c r="C11" s="15">
        <v>430</v>
      </c>
      <c r="D11" s="16">
        <f t="shared" si="0"/>
        <v>96.62921348314607</v>
      </c>
      <c r="E11" s="15">
        <v>15</v>
      </c>
      <c r="F11" s="16">
        <f t="shared" si="1"/>
        <v>3.3707865168539324</v>
      </c>
      <c r="G11" s="15">
        <f t="shared" si="2"/>
        <v>445</v>
      </c>
      <c r="H11" s="16">
        <f t="shared" si="3"/>
        <v>0.36218613925853577</v>
      </c>
    </row>
    <row r="12" spans="1:8" ht="12.75">
      <c r="A12" s="17" t="s">
        <v>23</v>
      </c>
      <c r="B12" s="18" t="s">
        <v>24</v>
      </c>
      <c r="C12" s="19">
        <v>597</v>
      </c>
      <c r="D12" s="20">
        <f t="shared" si="0"/>
        <v>40.52953156822811</v>
      </c>
      <c r="E12" s="19">
        <v>876</v>
      </c>
      <c r="F12" s="20">
        <f t="shared" si="1"/>
        <v>59.47046843177189</v>
      </c>
      <c r="G12" s="19">
        <f t="shared" si="2"/>
        <v>1473</v>
      </c>
      <c r="H12" s="20">
        <f t="shared" si="3"/>
        <v>1.1988768160175802</v>
      </c>
    </row>
    <row r="13" spans="1:8" ht="12.75">
      <c r="A13" s="13" t="s">
        <v>25</v>
      </c>
      <c r="B13" s="14" t="s">
        <v>26</v>
      </c>
      <c r="C13" s="15">
        <v>3075</v>
      </c>
      <c r="D13" s="16">
        <f t="shared" si="0"/>
        <v>40.98360655737705</v>
      </c>
      <c r="E13" s="15">
        <v>4428</v>
      </c>
      <c r="F13" s="16">
        <f t="shared" si="1"/>
        <v>59.01639344262295</v>
      </c>
      <c r="G13" s="15">
        <f t="shared" si="2"/>
        <v>7503</v>
      </c>
      <c r="H13" s="16">
        <f t="shared" si="3"/>
        <v>6.106702478329875</v>
      </c>
    </row>
    <row r="14" spans="1:8" ht="12.75">
      <c r="A14" s="13" t="s">
        <v>27</v>
      </c>
      <c r="B14" s="14" t="s">
        <v>28</v>
      </c>
      <c r="C14" s="15">
        <v>2842</v>
      </c>
      <c r="D14" s="16">
        <f t="shared" si="0"/>
        <v>91.14817190506736</v>
      </c>
      <c r="E14" s="15">
        <v>276</v>
      </c>
      <c r="F14" s="16">
        <f t="shared" si="1"/>
        <v>8.85182809493265</v>
      </c>
      <c r="G14" s="15">
        <f t="shared" si="2"/>
        <v>3118</v>
      </c>
      <c r="H14" s="16">
        <f t="shared" si="3"/>
        <v>2.5377446791193585</v>
      </c>
    </row>
    <row r="15" spans="1:8" ht="12.75">
      <c r="A15" s="13" t="s">
        <v>29</v>
      </c>
      <c r="B15" s="14" t="s">
        <v>30</v>
      </c>
      <c r="C15" s="15">
        <v>216</v>
      </c>
      <c r="D15" s="16">
        <f t="shared" si="0"/>
        <v>99.08256880733946</v>
      </c>
      <c r="E15" s="15">
        <v>2</v>
      </c>
      <c r="F15" s="16">
        <f t="shared" si="1"/>
        <v>0.9174311926605505</v>
      </c>
      <c r="G15" s="15">
        <f t="shared" si="2"/>
        <v>218</v>
      </c>
      <c r="H15" s="16">
        <f t="shared" si="3"/>
        <v>0.17743051316485572</v>
      </c>
    </row>
    <row r="16" spans="1:8" ht="12.75">
      <c r="A16" s="13" t="s">
        <v>31</v>
      </c>
      <c r="B16" s="14" t="s">
        <v>32</v>
      </c>
      <c r="C16" s="15">
        <v>451</v>
      </c>
      <c r="D16" s="16">
        <f t="shared" si="0"/>
        <v>98.47161572052401</v>
      </c>
      <c r="E16" s="15">
        <v>7</v>
      </c>
      <c r="F16" s="16">
        <f t="shared" si="1"/>
        <v>1.5283842794759825</v>
      </c>
      <c r="G16" s="15">
        <f t="shared" si="2"/>
        <v>458</v>
      </c>
      <c r="H16" s="16">
        <f t="shared" si="3"/>
        <v>0.3727668579335042</v>
      </c>
    </row>
    <row r="17" spans="1:8" ht="12.75">
      <c r="A17" s="13" t="s">
        <v>33</v>
      </c>
      <c r="B17" s="14" t="s">
        <v>34</v>
      </c>
      <c r="C17" s="15">
        <v>1856</v>
      </c>
      <c r="D17" s="16">
        <f t="shared" si="0"/>
        <v>92.8</v>
      </c>
      <c r="E17" s="15">
        <v>144</v>
      </c>
      <c r="F17" s="16">
        <f t="shared" si="1"/>
        <v>7.2</v>
      </c>
      <c r="G17" s="15">
        <f t="shared" si="2"/>
        <v>2000</v>
      </c>
      <c r="H17" s="16">
        <f t="shared" si="3"/>
        <v>1.627802873072071</v>
      </c>
    </row>
    <row r="18" spans="1:8" ht="12.75">
      <c r="A18" s="13" t="s">
        <v>35</v>
      </c>
      <c r="B18" s="14" t="s">
        <v>36</v>
      </c>
      <c r="C18" s="15">
        <v>106</v>
      </c>
      <c r="D18" s="16">
        <f t="shared" si="0"/>
        <v>53.807106598984774</v>
      </c>
      <c r="E18" s="15">
        <v>91</v>
      </c>
      <c r="F18" s="16">
        <f t="shared" si="1"/>
        <v>46.192893401015226</v>
      </c>
      <c r="G18" s="15">
        <f t="shared" si="2"/>
        <v>197</v>
      </c>
      <c r="H18" s="16">
        <f t="shared" si="3"/>
        <v>0.16033858299759898</v>
      </c>
    </row>
    <row r="19" spans="1:8" ht="12.75">
      <c r="A19" s="13" t="s">
        <v>37</v>
      </c>
      <c r="B19" s="14" t="s">
        <v>38</v>
      </c>
      <c r="C19" s="15">
        <v>190</v>
      </c>
      <c r="D19" s="16">
        <f t="shared" si="0"/>
        <v>9.523809523809524</v>
      </c>
      <c r="E19" s="15">
        <v>1805</v>
      </c>
      <c r="F19" s="16">
        <f t="shared" si="1"/>
        <v>90.47619047619048</v>
      </c>
      <c r="G19" s="15">
        <f t="shared" si="2"/>
        <v>1995</v>
      </c>
      <c r="H19" s="16">
        <f t="shared" si="3"/>
        <v>1.6237333658893909</v>
      </c>
    </row>
    <row r="20" spans="1:8" ht="12.75">
      <c r="A20" s="13" t="s">
        <v>39</v>
      </c>
      <c r="B20" s="14" t="s">
        <v>40</v>
      </c>
      <c r="C20" s="15">
        <v>546</v>
      </c>
      <c r="D20" s="16">
        <f t="shared" si="0"/>
        <v>97.84946236559139</v>
      </c>
      <c r="E20" s="15">
        <v>12</v>
      </c>
      <c r="F20" s="16">
        <f t="shared" si="1"/>
        <v>2.150537634408602</v>
      </c>
      <c r="G20" s="15">
        <f t="shared" si="2"/>
        <v>558</v>
      </c>
      <c r="H20" s="16">
        <f t="shared" si="3"/>
        <v>0.4541570015871078</v>
      </c>
    </row>
    <row r="21" spans="1:8" ht="12.75">
      <c r="A21" s="17" t="s">
        <v>41</v>
      </c>
      <c r="B21" s="18" t="s">
        <v>42</v>
      </c>
      <c r="C21" s="19">
        <v>850</v>
      </c>
      <c r="D21" s="20">
        <f t="shared" si="0"/>
        <v>80.79847908745248</v>
      </c>
      <c r="E21" s="19">
        <v>202</v>
      </c>
      <c r="F21" s="20">
        <f t="shared" si="1"/>
        <v>19.20152091254753</v>
      </c>
      <c r="G21" s="19">
        <f t="shared" si="2"/>
        <v>1052</v>
      </c>
      <c r="H21" s="20">
        <f t="shared" si="3"/>
        <v>0.8562243112359094</v>
      </c>
    </row>
    <row r="22" spans="1:8" ht="12.75">
      <c r="A22" s="13" t="s">
        <v>43</v>
      </c>
      <c r="B22" s="14" t="s">
        <v>44</v>
      </c>
      <c r="C22" s="15">
        <v>1046</v>
      </c>
      <c r="D22" s="16">
        <f t="shared" si="0"/>
        <v>98.30827067669173</v>
      </c>
      <c r="E22" s="15">
        <v>18</v>
      </c>
      <c r="F22" s="16">
        <f t="shared" si="1"/>
        <v>1.6917293233082706</v>
      </c>
      <c r="G22" s="15">
        <f t="shared" si="2"/>
        <v>1064</v>
      </c>
      <c r="H22" s="16">
        <f t="shared" si="3"/>
        <v>0.8659911284743418</v>
      </c>
    </row>
    <row r="23" spans="1:8" ht="12.75">
      <c r="A23" s="13" t="s">
        <v>45</v>
      </c>
      <c r="B23" s="14" t="s">
        <v>46</v>
      </c>
      <c r="C23" s="15">
        <v>637</v>
      </c>
      <c r="D23" s="16">
        <f t="shared" si="0"/>
        <v>20.241499841118525</v>
      </c>
      <c r="E23" s="15">
        <v>2510</v>
      </c>
      <c r="F23" s="16">
        <f t="shared" si="1"/>
        <v>79.75850015888147</v>
      </c>
      <c r="G23" s="15">
        <f t="shared" si="2"/>
        <v>3147</v>
      </c>
      <c r="H23" s="16">
        <f t="shared" si="3"/>
        <v>2.5613478207789036</v>
      </c>
    </row>
    <row r="24" spans="1:8" ht="12.75">
      <c r="A24" s="13" t="s">
        <v>47</v>
      </c>
      <c r="B24" s="14" t="s">
        <v>48</v>
      </c>
      <c r="C24" s="15">
        <v>1754</v>
      </c>
      <c r="D24" s="16">
        <f t="shared" si="0"/>
        <v>99.4895065229722</v>
      </c>
      <c r="E24" s="15">
        <v>9</v>
      </c>
      <c r="F24" s="16">
        <f t="shared" si="1"/>
        <v>0.5104934770277936</v>
      </c>
      <c r="G24" s="15">
        <f t="shared" si="2"/>
        <v>1763</v>
      </c>
      <c r="H24" s="16">
        <f t="shared" si="3"/>
        <v>1.4349082326130305</v>
      </c>
    </row>
    <row r="25" spans="1:8" ht="12.75">
      <c r="A25" s="13" t="s">
        <v>49</v>
      </c>
      <c r="B25" s="14" t="s">
        <v>50</v>
      </c>
      <c r="C25" s="15">
        <v>4886</v>
      </c>
      <c r="D25" s="16">
        <f t="shared" si="0"/>
        <v>74.43631931748934</v>
      </c>
      <c r="E25" s="15">
        <v>1678</v>
      </c>
      <c r="F25" s="16">
        <f t="shared" si="1"/>
        <v>25.563680682510665</v>
      </c>
      <c r="G25" s="15">
        <f t="shared" si="2"/>
        <v>6564</v>
      </c>
      <c r="H25" s="16">
        <f t="shared" si="3"/>
        <v>5.342449029422537</v>
      </c>
    </row>
    <row r="26" spans="1:8" ht="12.75">
      <c r="A26" s="13" t="s">
        <v>51</v>
      </c>
      <c r="B26" s="14" t="s">
        <v>52</v>
      </c>
      <c r="C26" s="15">
        <v>1250</v>
      </c>
      <c r="D26" s="16">
        <f t="shared" si="0"/>
        <v>99.44311853619729</v>
      </c>
      <c r="E26" s="15">
        <v>7</v>
      </c>
      <c r="F26" s="16">
        <f t="shared" si="1"/>
        <v>0.5568814638027049</v>
      </c>
      <c r="G26" s="15">
        <f t="shared" si="2"/>
        <v>1257</v>
      </c>
      <c r="H26" s="16">
        <f t="shared" si="3"/>
        <v>1.0230741057257966</v>
      </c>
    </row>
    <row r="27" spans="1:8" ht="12.75">
      <c r="A27" s="13" t="s">
        <v>53</v>
      </c>
      <c r="B27" s="14" t="s">
        <v>54</v>
      </c>
      <c r="C27" s="15">
        <v>143</v>
      </c>
      <c r="D27" s="16">
        <f t="shared" si="0"/>
        <v>98.62068965517241</v>
      </c>
      <c r="E27" s="15">
        <v>2</v>
      </c>
      <c r="F27" s="16">
        <f t="shared" si="1"/>
        <v>1.3793103448275863</v>
      </c>
      <c r="G27" s="15">
        <f t="shared" si="2"/>
        <v>145</v>
      </c>
      <c r="H27" s="16">
        <f t="shared" si="3"/>
        <v>0.11801570829772515</v>
      </c>
    </row>
    <row r="28" spans="1:8" ht="12.75">
      <c r="A28" s="13" t="s">
        <v>55</v>
      </c>
      <c r="B28" s="14" t="s">
        <v>56</v>
      </c>
      <c r="C28" s="15">
        <v>101</v>
      </c>
      <c r="D28" s="16">
        <f t="shared" si="0"/>
        <v>42.083333333333336</v>
      </c>
      <c r="E28" s="15">
        <v>139</v>
      </c>
      <c r="F28" s="16">
        <f t="shared" si="1"/>
        <v>57.916666666666664</v>
      </c>
      <c r="G28" s="15">
        <f t="shared" si="2"/>
        <v>240</v>
      </c>
      <c r="H28" s="16">
        <f t="shared" si="3"/>
        <v>0.19533634476864853</v>
      </c>
    </row>
    <row r="29" spans="1:8" ht="12.75">
      <c r="A29" s="21" t="s">
        <v>57</v>
      </c>
      <c r="B29" s="14" t="s">
        <v>58</v>
      </c>
      <c r="C29" s="15">
        <v>288</v>
      </c>
      <c r="D29" s="16">
        <f t="shared" si="0"/>
        <v>96.64429530201342</v>
      </c>
      <c r="E29" s="15">
        <v>10</v>
      </c>
      <c r="F29" s="16">
        <f t="shared" si="1"/>
        <v>3.3557046979865772</v>
      </c>
      <c r="G29" s="15">
        <f t="shared" si="2"/>
        <v>298</v>
      </c>
      <c r="H29" s="16">
        <f t="shared" si="3"/>
        <v>0.24254262808773858</v>
      </c>
    </row>
    <row r="30" spans="1:8" ht="12.75">
      <c r="A30" s="13" t="s">
        <v>59</v>
      </c>
      <c r="B30" s="14" t="s">
        <v>60</v>
      </c>
      <c r="C30" s="15">
        <v>326</v>
      </c>
      <c r="D30" s="16">
        <f t="shared" si="0"/>
        <v>99.69418960244649</v>
      </c>
      <c r="E30" s="15">
        <v>1</v>
      </c>
      <c r="F30" s="16">
        <f t="shared" si="1"/>
        <v>0.3058103975535168</v>
      </c>
      <c r="G30" s="15">
        <f t="shared" si="2"/>
        <v>327</v>
      </c>
      <c r="H30" s="16">
        <f t="shared" si="3"/>
        <v>0.2661457697472836</v>
      </c>
    </row>
    <row r="31" spans="1:8" ht="12.75">
      <c r="A31" s="17" t="s">
        <v>61</v>
      </c>
      <c r="B31" s="18" t="s">
        <v>62</v>
      </c>
      <c r="C31" s="19">
        <v>2820</v>
      </c>
      <c r="D31" s="20">
        <f t="shared" si="0"/>
        <v>73.93812270582066</v>
      </c>
      <c r="E31" s="19">
        <v>994</v>
      </c>
      <c r="F31" s="20">
        <f t="shared" si="1"/>
        <v>26.06187729417934</v>
      </c>
      <c r="G31" s="19">
        <f t="shared" si="2"/>
        <v>3814</v>
      </c>
      <c r="H31" s="20">
        <f t="shared" si="3"/>
        <v>3.1042200789484395</v>
      </c>
    </row>
    <row r="32" spans="1:8" ht="12.75">
      <c r="A32" s="13" t="s">
        <v>63</v>
      </c>
      <c r="B32" s="14" t="s">
        <v>64</v>
      </c>
      <c r="C32" s="15">
        <v>590</v>
      </c>
      <c r="D32" s="16">
        <f t="shared" si="0"/>
        <v>62.69925611052072</v>
      </c>
      <c r="E32" s="15">
        <v>351</v>
      </c>
      <c r="F32" s="16">
        <f t="shared" si="1"/>
        <v>37.30074388947928</v>
      </c>
      <c r="G32" s="15">
        <f t="shared" si="2"/>
        <v>941</v>
      </c>
      <c r="H32" s="16">
        <f t="shared" si="3"/>
        <v>0.7658812517804094</v>
      </c>
    </row>
    <row r="33" spans="1:8" ht="12.75">
      <c r="A33" s="13" t="s">
        <v>65</v>
      </c>
      <c r="B33" s="14" t="s">
        <v>66</v>
      </c>
      <c r="C33" s="15">
        <v>10665</v>
      </c>
      <c r="D33" s="16">
        <f t="shared" si="0"/>
        <v>91.94758168807655</v>
      </c>
      <c r="E33" s="15">
        <v>934</v>
      </c>
      <c r="F33" s="16">
        <f t="shared" si="1"/>
        <v>8.052418311923441</v>
      </c>
      <c r="G33" s="15">
        <f t="shared" si="2"/>
        <v>11599</v>
      </c>
      <c r="H33" s="16">
        <f t="shared" si="3"/>
        <v>9.440442762381476</v>
      </c>
    </row>
    <row r="34" spans="1:8" ht="12.75">
      <c r="A34" s="13" t="s">
        <v>67</v>
      </c>
      <c r="B34" s="14" t="s">
        <v>68</v>
      </c>
      <c r="C34" s="15">
        <v>4364</v>
      </c>
      <c r="D34" s="16">
        <f t="shared" si="0"/>
        <v>51.85361216730038</v>
      </c>
      <c r="E34" s="15">
        <v>4052</v>
      </c>
      <c r="F34" s="16">
        <f t="shared" si="1"/>
        <v>48.14638783269962</v>
      </c>
      <c r="G34" s="15">
        <f t="shared" si="2"/>
        <v>8416</v>
      </c>
      <c r="H34" s="16">
        <f t="shared" si="3"/>
        <v>6.849794489887275</v>
      </c>
    </row>
    <row r="35" spans="1:8" ht="12.75">
      <c r="A35" s="13" t="s">
        <v>69</v>
      </c>
      <c r="B35" s="14" t="s">
        <v>70</v>
      </c>
      <c r="C35" s="15">
        <v>67</v>
      </c>
      <c r="D35" s="16">
        <f t="shared" si="0"/>
        <v>4.58590006844627</v>
      </c>
      <c r="E35" s="15">
        <v>1394</v>
      </c>
      <c r="F35" s="16">
        <f t="shared" si="1"/>
        <v>95.41409993155374</v>
      </c>
      <c r="G35" s="15">
        <f t="shared" si="2"/>
        <v>1461</v>
      </c>
      <c r="H35" s="16">
        <f t="shared" si="3"/>
        <v>1.1891099987791478</v>
      </c>
    </row>
    <row r="36" spans="1:8" ht="12.75">
      <c r="A36" s="13" t="s">
        <v>71</v>
      </c>
      <c r="B36" s="14" t="s">
        <v>72</v>
      </c>
      <c r="C36" s="15">
        <v>256</v>
      </c>
      <c r="D36" s="16">
        <f aca="true" t="shared" si="4" ref="D36:D67">IF(G36&gt;0,100*C36/G36,".")</f>
        <v>24.242424242424242</v>
      </c>
      <c r="E36" s="15">
        <v>800</v>
      </c>
      <c r="F36" s="16">
        <f aca="true" t="shared" si="5" ref="F36:F67">IF(G36&gt;0,100*E36/G36,".")</f>
        <v>75.75757575757575</v>
      </c>
      <c r="G36" s="15">
        <f aca="true" t="shared" si="6" ref="G36:G54">C36+E36</f>
        <v>1056</v>
      </c>
      <c r="H36" s="16">
        <f aca="true" t="shared" si="7" ref="H36:H67">IF(G$55&gt;0,100*G36/G$55,".")</f>
        <v>0.8594799169820535</v>
      </c>
    </row>
    <row r="37" spans="1:8" ht="12.75">
      <c r="A37" s="13" t="s">
        <v>73</v>
      </c>
      <c r="B37" s="14" t="s">
        <v>74</v>
      </c>
      <c r="C37" s="15">
        <v>31</v>
      </c>
      <c r="D37" s="16">
        <f t="shared" si="4"/>
        <v>1.8573996405032953</v>
      </c>
      <c r="E37" s="15">
        <v>1638</v>
      </c>
      <c r="F37" s="16">
        <f t="shared" si="5"/>
        <v>98.14260035949671</v>
      </c>
      <c r="G37" s="15">
        <f t="shared" si="6"/>
        <v>1669</v>
      </c>
      <c r="H37" s="16">
        <f t="shared" si="7"/>
        <v>1.3584014975786431</v>
      </c>
    </row>
    <row r="38" spans="1:8" ht="12.75">
      <c r="A38" s="13" t="s">
        <v>75</v>
      </c>
      <c r="B38" s="14" t="s">
        <v>76</v>
      </c>
      <c r="C38" s="15">
        <v>12</v>
      </c>
      <c r="D38" s="16">
        <f t="shared" si="4"/>
        <v>0.7113218731475993</v>
      </c>
      <c r="E38" s="15">
        <v>1675</v>
      </c>
      <c r="F38" s="16">
        <f t="shared" si="5"/>
        <v>99.2886781268524</v>
      </c>
      <c r="G38" s="15">
        <f t="shared" si="6"/>
        <v>1687</v>
      </c>
      <c r="H38" s="16">
        <f t="shared" si="7"/>
        <v>1.3730517234362918</v>
      </c>
    </row>
    <row r="39" spans="1:8" ht="12.75">
      <c r="A39" s="13" t="s">
        <v>77</v>
      </c>
      <c r="B39" s="14" t="s">
        <v>78</v>
      </c>
      <c r="C39" s="15">
        <v>76</v>
      </c>
      <c r="D39" s="16">
        <f t="shared" si="4"/>
        <v>10.68917018284107</v>
      </c>
      <c r="E39" s="15">
        <v>635</v>
      </c>
      <c r="F39" s="16">
        <f t="shared" si="5"/>
        <v>89.31082981715893</v>
      </c>
      <c r="G39" s="15">
        <f t="shared" si="6"/>
        <v>711</v>
      </c>
      <c r="H39" s="16">
        <f t="shared" si="7"/>
        <v>0.5786839213771212</v>
      </c>
    </row>
    <row r="40" spans="1:8" ht="12.75">
      <c r="A40" s="13" t="s">
        <v>79</v>
      </c>
      <c r="B40" s="14" t="s">
        <v>80</v>
      </c>
      <c r="C40" s="15">
        <v>10</v>
      </c>
      <c r="D40" s="16">
        <f t="shared" si="4"/>
        <v>4.901960784313726</v>
      </c>
      <c r="E40" s="15">
        <v>194</v>
      </c>
      <c r="F40" s="16">
        <f t="shared" si="5"/>
        <v>95.09803921568627</v>
      </c>
      <c r="G40" s="15">
        <f t="shared" si="6"/>
        <v>204</v>
      </c>
      <c r="H40" s="16">
        <f t="shared" si="7"/>
        <v>0.16603589305335123</v>
      </c>
    </row>
    <row r="41" spans="1:8" ht="12.75">
      <c r="A41" s="17" t="s">
        <v>81</v>
      </c>
      <c r="B41" s="18" t="s">
        <v>82</v>
      </c>
      <c r="C41" s="19">
        <v>2886</v>
      </c>
      <c r="D41" s="20">
        <f t="shared" si="4"/>
        <v>70.06554989075018</v>
      </c>
      <c r="E41" s="19">
        <v>1233</v>
      </c>
      <c r="F41" s="20">
        <f t="shared" si="5"/>
        <v>29.934450109249816</v>
      </c>
      <c r="G41" s="19">
        <f t="shared" si="6"/>
        <v>4119</v>
      </c>
      <c r="H41" s="20">
        <f t="shared" si="7"/>
        <v>3.3524600170919303</v>
      </c>
    </row>
    <row r="42" spans="1:8" ht="12.75">
      <c r="A42" s="13" t="s">
        <v>83</v>
      </c>
      <c r="B42" s="14" t="s">
        <v>84</v>
      </c>
      <c r="C42" s="15">
        <v>0</v>
      </c>
      <c r="D42" s="16">
        <f t="shared" si="4"/>
        <v>0</v>
      </c>
      <c r="E42" s="15">
        <v>4</v>
      </c>
      <c r="F42" s="16">
        <f t="shared" si="5"/>
        <v>100</v>
      </c>
      <c r="G42" s="15">
        <f t="shared" si="6"/>
        <v>4</v>
      </c>
      <c r="H42" s="16">
        <f t="shared" si="7"/>
        <v>0.003255605746144142</v>
      </c>
    </row>
    <row r="43" spans="1:8" ht="12.75">
      <c r="A43" s="13" t="s">
        <v>85</v>
      </c>
      <c r="B43" s="14" t="s">
        <v>86</v>
      </c>
      <c r="C43" s="15">
        <v>97</v>
      </c>
      <c r="D43" s="16">
        <f t="shared" si="4"/>
        <v>96.03960396039604</v>
      </c>
      <c r="E43" s="15">
        <v>4</v>
      </c>
      <c r="F43" s="16">
        <f t="shared" si="5"/>
        <v>3.9603960396039604</v>
      </c>
      <c r="G43" s="15">
        <f t="shared" si="6"/>
        <v>101</v>
      </c>
      <c r="H43" s="16">
        <f t="shared" si="7"/>
        <v>0.08220404509013958</v>
      </c>
    </row>
    <row r="44" spans="1:8" ht="12.75">
      <c r="A44" s="13" t="s">
        <v>87</v>
      </c>
      <c r="B44" s="14" t="s">
        <v>88</v>
      </c>
      <c r="C44" s="15">
        <v>274</v>
      </c>
      <c r="D44" s="16">
        <f t="shared" si="4"/>
        <v>77.62039660056658</v>
      </c>
      <c r="E44" s="15">
        <v>79</v>
      </c>
      <c r="F44" s="16">
        <f t="shared" si="5"/>
        <v>22.379603399433428</v>
      </c>
      <c r="G44" s="15">
        <f t="shared" si="6"/>
        <v>353</v>
      </c>
      <c r="H44" s="16">
        <f t="shared" si="7"/>
        <v>0.2873072070972205</v>
      </c>
    </row>
    <row r="45" spans="1:8" ht="13.5">
      <c r="A45" s="13" t="s">
        <v>89</v>
      </c>
      <c r="B45" s="14" t="s">
        <v>90</v>
      </c>
      <c r="C45" s="15">
        <v>190</v>
      </c>
      <c r="D45" s="16">
        <f t="shared" si="4"/>
        <v>96.44670050761421</v>
      </c>
      <c r="E45" s="15">
        <v>7</v>
      </c>
      <c r="F45" s="16">
        <f t="shared" si="5"/>
        <v>3.553299492385787</v>
      </c>
      <c r="G45" s="15">
        <f t="shared" si="6"/>
        <v>197</v>
      </c>
      <c r="H45" s="16">
        <f t="shared" si="7"/>
        <v>0.16033858299759898</v>
      </c>
    </row>
    <row r="46" spans="1:8" ht="12.75">
      <c r="A46" s="13" t="s">
        <v>91</v>
      </c>
      <c r="B46" s="14" t="s">
        <v>92</v>
      </c>
      <c r="C46" s="15">
        <v>606</v>
      </c>
      <c r="D46" s="16">
        <f t="shared" si="4"/>
        <v>26.405228758169933</v>
      </c>
      <c r="E46" s="15">
        <v>1689</v>
      </c>
      <c r="F46" s="16">
        <f t="shared" si="5"/>
        <v>73.59477124183006</v>
      </c>
      <c r="G46" s="15">
        <f t="shared" si="6"/>
        <v>2295</v>
      </c>
      <c r="H46" s="16">
        <f t="shared" si="7"/>
        <v>1.8679037968502015</v>
      </c>
    </row>
    <row r="47" spans="1:8" ht="12.75">
      <c r="A47" s="13" t="s">
        <v>93</v>
      </c>
      <c r="B47" s="14" t="s">
        <v>94</v>
      </c>
      <c r="C47" s="15">
        <v>350</v>
      </c>
      <c r="D47" s="16">
        <f t="shared" si="4"/>
        <v>87.71929824561404</v>
      </c>
      <c r="E47" s="15">
        <v>49</v>
      </c>
      <c r="F47" s="16">
        <f t="shared" si="5"/>
        <v>12.280701754385966</v>
      </c>
      <c r="G47" s="15">
        <f t="shared" si="6"/>
        <v>399</v>
      </c>
      <c r="H47" s="16">
        <f t="shared" si="7"/>
        <v>0.32474667317787814</v>
      </c>
    </row>
    <row r="48" spans="1:8" ht="12.75">
      <c r="A48" s="13" t="s">
        <v>95</v>
      </c>
      <c r="B48" s="14" t="s">
        <v>96</v>
      </c>
      <c r="C48" s="15">
        <v>300</v>
      </c>
      <c r="D48" s="16">
        <f t="shared" si="4"/>
        <v>37.220843672456574</v>
      </c>
      <c r="E48" s="15">
        <v>506</v>
      </c>
      <c r="F48" s="16">
        <f t="shared" si="5"/>
        <v>62.779156327543426</v>
      </c>
      <c r="G48" s="15">
        <f t="shared" si="6"/>
        <v>806</v>
      </c>
      <c r="H48" s="16">
        <f t="shared" si="7"/>
        <v>0.6560045578480446</v>
      </c>
    </row>
    <row r="49" spans="1:8" ht="12.75">
      <c r="A49" s="13" t="s">
        <v>97</v>
      </c>
      <c r="B49" s="14" t="s">
        <v>98</v>
      </c>
      <c r="C49" s="15">
        <v>46</v>
      </c>
      <c r="D49" s="16">
        <f t="shared" si="4"/>
        <v>14.696485623003195</v>
      </c>
      <c r="E49" s="15">
        <v>267</v>
      </c>
      <c r="F49" s="16">
        <f t="shared" si="5"/>
        <v>85.3035143769968</v>
      </c>
      <c r="G49" s="15">
        <f t="shared" si="6"/>
        <v>313</v>
      </c>
      <c r="H49" s="16">
        <f t="shared" si="7"/>
        <v>0.2547511496357791</v>
      </c>
    </row>
    <row r="50" spans="1:8" ht="12.75">
      <c r="A50" s="13" t="s">
        <v>99</v>
      </c>
      <c r="B50" s="14" t="s">
        <v>100</v>
      </c>
      <c r="C50" s="15">
        <v>5861</v>
      </c>
      <c r="D50" s="16">
        <f t="shared" si="4"/>
        <v>99.37266870125467</v>
      </c>
      <c r="E50" s="15">
        <v>37</v>
      </c>
      <c r="F50" s="16">
        <f t="shared" si="5"/>
        <v>0.6273312987453374</v>
      </c>
      <c r="G50" s="15">
        <f t="shared" si="6"/>
        <v>5898</v>
      </c>
      <c r="H50" s="16">
        <f t="shared" si="7"/>
        <v>4.800390672689537</v>
      </c>
    </row>
    <row r="51" spans="1:8" ht="12.75">
      <c r="A51" s="17" t="s">
        <v>101</v>
      </c>
      <c r="B51" s="18" t="s">
        <v>102</v>
      </c>
      <c r="C51" s="19">
        <v>2184</v>
      </c>
      <c r="D51" s="20">
        <f t="shared" si="4"/>
        <v>24.630652982970567</v>
      </c>
      <c r="E51" s="19">
        <v>6683</v>
      </c>
      <c r="F51" s="20">
        <f t="shared" si="5"/>
        <v>75.36934701702944</v>
      </c>
      <c r="G51" s="19">
        <f t="shared" si="6"/>
        <v>8867</v>
      </c>
      <c r="H51" s="20">
        <f t="shared" si="7"/>
        <v>7.216864037765027</v>
      </c>
    </row>
    <row r="52" spans="1:8" ht="12.75">
      <c r="A52" s="13" t="s">
        <v>103</v>
      </c>
      <c r="B52" s="14" t="s">
        <v>104</v>
      </c>
      <c r="C52" s="15">
        <v>4432</v>
      </c>
      <c r="D52" s="16">
        <f t="shared" si="4"/>
        <v>66.88801690310896</v>
      </c>
      <c r="E52" s="15">
        <v>2194</v>
      </c>
      <c r="F52" s="16">
        <f t="shared" si="5"/>
        <v>33.11198309689104</v>
      </c>
      <c r="G52" s="15">
        <f t="shared" si="6"/>
        <v>6626</v>
      </c>
      <c r="H52" s="16">
        <f t="shared" si="7"/>
        <v>5.392910918487771</v>
      </c>
    </row>
    <row r="53" spans="1:8" ht="12.75">
      <c r="A53" s="13" t="s">
        <v>105</v>
      </c>
      <c r="B53" s="14" t="s">
        <v>106</v>
      </c>
      <c r="C53" s="15">
        <v>2057</v>
      </c>
      <c r="D53" s="16">
        <f t="shared" si="4"/>
        <v>86.68352296670881</v>
      </c>
      <c r="E53" s="15">
        <v>316</v>
      </c>
      <c r="F53" s="16">
        <f t="shared" si="5"/>
        <v>13.316477033291193</v>
      </c>
      <c r="G53" s="15">
        <f t="shared" si="6"/>
        <v>2373</v>
      </c>
      <c r="H53" s="16">
        <f t="shared" si="7"/>
        <v>1.9313881089000122</v>
      </c>
    </row>
    <row r="54" spans="1:8" s="24" customFormat="1" ht="12.75">
      <c r="A54" s="22" t="s">
        <v>107</v>
      </c>
      <c r="B54" s="23" t="s">
        <v>108</v>
      </c>
      <c r="C54" s="19">
        <v>734</v>
      </c>
      <c r="D54" s="20">
        <f t="shared" si="4"/>
        <v>51.87279151943463</v>
      </c>
      <c r="E54" s="19">
        <v>681</v>
      </c>
      <c r="F54" s="20">
        <f t="shared" si="5"/>
        <v>48.12720848056537</v>
      </c>
      <c r="G54" s="19">
        <f t="shared" si="6"/>
        <v>1415</v>
      </c>
      <c r="H54" s="20">
        <f t="shared" si="7"/>
        <v>1.1516705326984902</v>
      </c>
    </row>
    <row r="55" spans="1:8" s="29" customFormat="1" ht="12.75">
      <c r="A55" s="25"/>
      <c r="B55" s="26" t="s">
        <v>4</v>
      </c>
      <c r="C55" s="27">
        <f>SUM(C4:C54)</f>
        <v>72402</v>
      </c>
      <c r="D55" s="16">
        <f t="shared" si="4"/>
        <v>58.928091808082044</v>
      </c>
      <c r="E55" s="27">
        <f>SUM(E4:E54)</f>
        <v>50463</v>
      </c>
      <c r="F55" s="16">
        <f t="shared" si="5"/>
        <v>41.071908191917956</v>
      </c>
      <c r="G55" s="27">
        <f>SUM(G4:G54)</f>
        <v>122865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112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März 2004&amp;ROst</oddHeader>
    <oddFooter>&amp;R&amp;10Tabelle 42 mw</oddFooter>
  </headerFooter>
  <legacyDrawing r:id="rId2"/>
  <oleObjects>
    <oleObject progId="Word.Document.8" shapeId="338497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2004-03-11T13:08:56Z</dcterms:created>
  <dcterms:modified xsi:type="dcterms:W3CDTF">2004-03-11T13:09:05Z</dcterms:modified>
  <cp:category/>
  <cp:version/>
  <cp:contentType/>
  <cp:contentStatus/>
</cp:coreProperties>
</file>