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660" activeTab="2"/>
  </bookViews>
  <sheets>
    <sheet name="Deutschland" sheetId="1" r:id="rId1"/>
    <sheet name="West" sheetId="2" r:id="rId2"/>
    <sheet name="Ost" sheetId="3" r:id="rId3"/>
  </sheets>
  <definedNames>
    <definedName name="_xlnm.Print_Area" localSheetId="0">'Deutschland'!$A$2:$Q$22</definedName>
    <definedName name="_xlnm.Print_Area" localSheetId="2">'Ost'!$A$2:$Q$22</definedName>
    <definedName name="_xlnm.Print_Area" localSheetId="1">'West'!$A$2:$Q$22</definedName>
  </definedNames>
  <calcPr fullCalcOnLoad="1"/>
</workbook>
</file>

<file path=xl/sharedStrings.xml><?xml version="1.0" encoding="utf-8"?>
<sst xmlns="http://schemas.openxmlformats.org/spreadsheetml/2006/main" count="108" uniqueCount="27">
  <si>
    <t>Berufsgruppe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</si>
  <si>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</si>
  <si>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</si>
  <si>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</si>
  <si>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</si>
  <si>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</si>
  <si>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</si>
  <si>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</si>
  <si>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>Metallberufe</t>
  </si>
  <si>
    <t>Elektriker</t>
  </si>
  <si>
    <t>Textilbekleidungs- und Lederberufe</t>
  </si>
  <si>
    <t>Ernährungsberufe</t>
  </si>
  <si>
    <t>Bau- und Baunebenberufe</t>
  </si>
  <si>
    <t>Technische Berufe</t>
  </si>
  <si>
    <t>Waren- und Dienstleistungsberufe</t>
  </si>
  <si>
    <t>Verkehrsberufe</t>
  </si>
  <si>
    <t>Verwaltungs- und Büroberufe</t>
  </si>
  <si>
    <t>Übrige Dienstleistungsberufe</t>
  </si>
  <si>
    <t>Körperpflege-, Hauswirtschafts- und Reinigungsberufe</t>
  </si>
  <si>
    <t>Übrige Fertigungsberufe</t>
  </si>
  <si>
    <t>Sonstige Berufe</t>
  </si>
  <si>
    <t>Insgesamt</t>
  </si>
  <si>
    <t>Nachdruck - auch auszugsweise - nur mit Quellenangabe  gestattet.</t>
  </si>
  <si>
    <t>Neu abgeschlossene Ausbildungsverträge vom 01. Oktober 2003 bis zum 30. September 2004, unterteilt nach 13 Berufsgruppen und Geschlecht
 in Deutschland</t>
  </si>
  <si>
    <t>Quelle: Bundesinstitut für Berufsbildung (BIBB), Erhebung zum 30. September 2004</t>
  </si>
  <si>
    <t>Neu abgeschlossene Ausbildungsverträge vom 01. Oktober 2003 bis zum 30. September 2004, unterteilt nach 13 Berufsgruppen und Geschlecht
 in den alten Bundesländern</t>
  </si>
  <si>
    <t>Neu abgeschlossene Ausbildungsverträge vom 01. Oktober 2003 bis zum 30. September 2004, unterteilt nach 13 Berufsgruppen und Geschlecht
 in den neuen Bundesländern und Berlin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</si>
</sst>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64" fontId="0" fillId="0" borderId="8" xfId="0" applyNumberFormat="1" applyFill="1" applyBorder="1" applyAlignment="1">
      <alignment horizontal="center" vertical="center" shrinkToFit="1"/>
    </xf>
    <xf numFmtId="164" fontId="0" fillId="2" borderId="8" xfId="0" applyNumberFormat="1" applyFill="1" applyBorder="1" applyAlignment="1">
      <alignment horizontal="center" vertical="center" shrinkToFit="1"/>
    </xf>
    <xf numFmtId="164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64" fontId="0" fillId="0" borderId="9" xfId="0" applyNumberFormat="1" applyFill="1" applyBorder="1" applyAlignment="1">
      <alignment horizontal="center" vertical="center" shrinkToFit="1"/>
    </xf>
    <xf numFmtId="164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64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64" fontId="2" fillId="0" borderId="10" xfId="0" applyNumberFormat="1" applyFont="1" applyFill="1" applyBorder="1" applyAlignment="1">
      <alignment horizontal="right" shrinkToFit="1"/>
    </xf>
    <xf numFmtId="0" fontId="0" fillId="3" borderId="10" xfId="0" applyFill="1" applyBorder="1" applyAlignment="1">
      <alignment horizontal="center"/>
    </xf>
    <xf numFmtId="0" fontId="2" fillId="3" borderId="5" xfId="0" applyFont="1" applyFill="1" applyBorder="1" applyAlignment="1">
      <alignment/>
    </xf>
    <xf numFmtId="3" fontId="2" fillId="3" borderId="11" xfId="0" applyNumberFormat="1" applyFont="1" applyFill="1" applyBorder="1" applyAlignment="1">
      <alignment horizontal="right" shrinkToFit="1"/>
    </xf>
    <xf numFmtId="164" fontId="2" fillId="3" borderId="11" xfId="0" applyNumberFormat="1" applyFont="1" applyFill="1" applyBorder="1" applyAlignment="1">
      <alignment horizontal="right" shrinkToFit="1"/>
    </xf>
    <xf numFmtId="164" fontId="2" fillId="3" borderId="10" xfId="0" applyNumberFormat="1" applyFont="1" applyFill="1" applyBorder="1" applyAlignment="1">
      <alignment horizontal="right" shrinkToFit="1"/>
    </xf>
    <xf numFmtId="0" fontId="2" fillId="4" borderId="5" xfId="0" applyFont="1" applyFill="1" applyBorder="1" applyAlignment="1">
      <alignment/>
    </xf>
    <xf numFmtId="3" fontId="2" fillId="4" borderId="11" xfId="0" applyNumberFormat="1" applyFont="1" applyFill="1" applyBorder="1" applyAlignment="1">
      <alignment horizontal="right" shrinkToFit="1"/>
    </xf>
    <xf numFmtId="164" fontId="2" fillId="4" borderId="11" xfId="0" applyNumberFormat="1" applyFont="1" applyFill="1" applyBorder="1" applyAlignment="1">
      <alignment horizontal="right" shrinkToFit="1"/>
    </xf>
    <xf numFmtId="164" fontId="2" fillId="4" borderId="10" xfId="0" applyNumberFormat="1" applyFont="1" applyFill="1" applyBorder="1" applyAlignment="1">
      <alignment horizontal="right" shrinkToFit="1"/>
    </xf>
    <xf numFmtId="0" fontId="2" fillId="0" borderId="5" xfId="0" applyFont="1" applyFill="1" applyBorder="1" applyAlignment="1">
      <alignment wrapText="1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64" fontId="2" fillId="0" borderId="9" xfId="0" applyNumberFormat="1" applyFont="1" applyFill="1" applyBorder="1" applyAlignment="1">
      <alignment horizontal="right" shrinkToFit="1"/>
    </xf>
    <xf numFmtId="164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 shrinkToFit="1"/>
    </xf>
    <xf numFmtId="164" fontId="3" fillId="0" borderId="9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64" fontId="3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64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64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49756</v>
      </c>
      <c r="D5" s="24">
        <f aca="true" t="shared" si="0" ref="D5:D18">IF(C5+E5&lt;&gt;0,100*(C5/(C5+E5)),".")</f>
        <v>97.94295387886065</v>
      </c>
      <c r="E5" s="23">
        <v>1045</v>
      </c>
      <c r="F5" s="24">
        <f aca="true" t="shared" si="1" ref="F5:F18">IF(E5+C5&lt;&gt;0,100*(E5/(E5+C5)),".")</f>
        <v>2.0570461211393476</v>
      </c>
      <c r="G5" s="25">
        <f aca="true" t="shared" si="2" ref="G5:G18">E5+C5</f>
        <v>50801</v>
      </c>
      <c r="H5" s="23">
        <v>10752</v>
      </c>
      <c r="I5" s="24">
        <f aca="true" t="shared" si="3" ref="I5:I18">IF(H5+J5&lt;&gt;0,100*(H5/(H5+J5)),".")</f>
        <v>98.20971867007673</v>
      </c>
      <c r="J5" s="23">
        <v>196</v>
      </c>
      <c r="K5" s="24">
        <f aca="true" t="shared" si="4" ref="K5:K18">IF(J5+H5&lt;&gt;0,100*(J5/(J5+H5)),".")</f>
        <v>1.7902813299232736</v>
      </c>
      <c r="L5" s="25">
        <f aca="true" t="shared" si="5" ref="L5:L18">J5+H5</f>
        <v>10948</v>
      </c>
      <c r="M5" s="23">
        <v>60508</v>
      </c>
      <c r="N5" s="24">
        <f aca="true" t="shared" si="6" ref="N5:N18">IF(M5+O5&lt;&gt;0,100*(M5/(M5+O5)),".")</f>
        <v>97.99025085426484</v>
      </c>
      <c r="O5" s="23">
        <v>1241</v>
      </c>
      <c r="P5" s="26">
        <f aca="true" t="shared" si="7" ref="P5:P18">IF(O5+M5&lt;&gt;0,100*(O5/(O5+M5)),".")</f>
        <v>2.0097491457351535</v>
      </c>
      <c r="Q5" s="25">
        <f aca="true" t="shared" si="8" ref="Q5:Q18">O5+M5</f>
        <v>61749</v>
      </c>
    </row>
    <row r="6" spans="1:17" ht="15" customHeight="1">
      <c r="A6" s="27"/>
      <c r="B6" s="28" t="s">
        <v>9</v>
      </c>
      <c r="C6" s="29">
        <v>27034</v>
      </c>
      <c r="D6" s="30">
        <f t="shared" si="0"/>
        <v>97.02821046586749</v>
      </c>
      <c r="E6" s="29">
        <v>828</v>
      </c>
      <c r="F6" s="30">
        <f t="shared" si="1"/>
        <v>2.97178953413251</v>
      </c>
      <c r="G6" s="25">
        <f t="shared" si="2"/>
        <v>27862</v>
      </c>
      <c r="H6" s="29">
        <v>3619</v>
      </c>
      <c r="I6" s="30">
        <f t="shared" si="3"/>
        <v>98.04930913031698</v>
      </c>
      <c r="J6" s="29">
        <v>72</v>
      </c>
      <c r="K6" s="30">
        <f t="shared" si="4"/>
        <v>1.9506908696830128</v>
      </c>
      <c r="L6" s="25">
        <f t="shared" si="5"/>
        <v>3691</v>
      </c>
      <c r="M6" s="29">
        <v>30653</v>
      </c>
      <c r="N6" s="30">
        <f t="shared" si="6"/>
        <v>97.14765632427978</v>
      </c>
      <c r="O6" s="29">
        <v>900</v>
      </c>
      <c r="P6" s="31">
        <f t="shared" si="7"/>
        <v>2.852343675720217</v>
      </c>
      <c r="Q6" s="25">
        <f t="shared" si="8"/>
        <v>31553</v>
      </c>
    </row>
    <row r="7" spans="1:17" ht="15" customHeight="1">
      <c r="A7" s="21"/>
      <c r="B7" s="22" t="s">
        <v>10</v>
      </c>
      <c r="C7" s="23">
        <v>914</v>
      </c>
      <c r="D7" s="24">
        <f t="shared" si="0"/>
        <v>39.0765284309534</v>
      </c>
      <c r="E7" s="23">
        <v>1425</v>
      </c>
      <c r="F7" s="24">
        <f t="shared" si="1"/>
        <v>60.923471569046605</v>
      </c>
      <c r="G7" s="25">
        <f t="shared" si="2"/>
        <v>2339</v>
      </c>
      <c r="H7" s="23">
        <v>108</v>
      </c>
      <c r="I7" s="24">
        <f t="shared" si="3"/>
        <v>35.064935064935064</v>
      </c>
      <c r="J7" s="23">
        <v>200</v>
      </c>
      <c r="K7" s="24">
        <f t="shared" si="4"/>
        <v>64.93506493506493</v>
      </c>
      <c r="L7" s="25">
        <f t="shared" si="5"/>
        <v>308</v>
      </c>
      <c r="M7" s="23">
        <v>1022</v>
      </c>
      <c r="N7" s="24">
        <f t="shared" si="6"/>
        <v>38.60974688326407</v>
      </c>
      <c r="O7" s="23">
        <v>1625</v>
      </c>
      <c r="P7" s="26">
        <f t="shared" si="7"/>
        <v>61.39025311673593</v>
      </c>
      <c r="Q7" s="25">
        <f t="shared" si="8"/>
        <v>2647</v>
      </c>
    </row>
    <row r="8" spans="1:17" ht="15" customHeight="1">
      <c r="A8" s="27"/>
      <c r="B8" s="32" t="s">
        <v>11</v>
      </c>
      <c r="C8" s="33">
        <v>20126</v>
      </c>
      <c r="D8" s="34">
        <f t="shared" si="0"/>
        <v>78.11372016301183</v>
      </c>
      <c r="E8" s="33">
        <v>5639</v>
      </c>
      <c r="F8" s="34">
        <f t="shared" si="1"/>
        <v>21.886279836988162</v>
      </c>
      <c r="G8" s="25">
        <f t="shared" si="2"/>
        <v>25765</v>
      </c>
      <c r="H8" s="33">
        <v>2455</v>
      </c>
      <c r="I8" s="34">
        <f t="shared" si="3"/>
        <v>74.7563946406821</v>
      </c>
      <c r="J8" s="33">
        <v>829</v>
      </c>
      <c r="K8" s="34">
        <f t="shared" si="4"/>
        <v>25.243605359317904</v>
      </c>
      <c r="L8" s="25">
        <f t="shared" si="5"/>
        <v>3284</v>
      </c>
      <c r="M8" s="33">
        <v>22581</v>
      </c>
      <c r="N8" s="34">
        <f t="shared" si="6"/>
        <v>77.73417329340081</v>
      </c>
      <c r="O8" s="33">
        <v>6468</v>
      </c>
      <c r="P8" s="35">
        <f t="shared" si="7"/>
        <v>22.265826706599196</v>
      </c>
      <c r="Q8" s="25">
        <f t="shared" si="8"/>
        <v>29049</v>
      </c>
    </row>
    <row r="9" spans="1:17" ht="15" customHeight="1">
      <c r="A9" s="21"/>
      <c r="B9" s="22" t="s">
        <v>12</v>
      </c>
      <c r="C9" s="23">
        <v>25550</v>
      </c>
      <c r="D9" s="24">
        <f t="shared" si="0"/>
        <v>95.13348475257847</v>
      </c>
      <c r="E9" s="23">
        <v>1307</v>
      </c>
      <c r="F9" s="24">
        <f t="shared" si="1"/>
        <v>4.866515247421529</v>
      </c>
      <c r="G9" s="25">
        <f t="shared" si="2"/>
        <v>26857</v>
      </c>
      <c r="H9" s="23">
        <v>8294</v>
      </c>
      <c r="I9" s="24">
        <f t="shared" si="3"/>
        <v>93.68575624082231</v>
      </c>
      <c r="J9" s="23">
        <v>559</v>
      </c>
      <c r="K9" s="24">
        <f t="shared" si="4"/>
        <v>6.31424375917768</v>
      </c>
      <c r="L9" s="25">
        <f t="shared" si="5"/>
        <v>8853</v>
      </c>
      <c r="M9" s="23">
        <v>33844</v>
      </c>
      <c r="N9" s="24">
        <f t="shared" si="6"/>
        <v>94.77457294875386</v>
      </c>
      <c r="O9" s="23">
        <v>1866</v>
      </c>
      <c r="P9" s="26">
        <f t="shared" si="7"/>
        <v>5.225427051246149</v>
      </c>
      <c r="Q9" s="25">
        <f t="shared" si="8"/>
        <v>35710</v>
      </c>
    </row>
    <row r="10" spans="1:17" ht="15" customHeight="1">
      <c r="A10" s="27"/>
      <c r="B10" s="28" t="s">
        <v>13</v>
      </c>
      <c r="C10" s="29">
        <v>12865</v>
      </c>
      <c r="D10" s="30">
        <f t="shared" si="0"/>
        <v>72.82350277368957</v>
      </c>
      <c r="E10" s="29">
        <v>4801</v>
      </c>
      <c r="F10" s="30">
        <f t="shared" si="1"/>
        <v>27.176497226310424</v>
      </c>
      <c r="G10" s="25">
        <f t="shared" si="2"/>
        <v>17666</v>
      </c>
      <c r="H10" s="29">
        <v>1903</v>
      </c>
      <c r="I10" s="30">
        <f t="shared" si="3"/>
        <v>67.26758571933546</v>
      </c>
      <c r="J10" s="29">
        <v>926</v>
      </c>
      <c r="K10" s="30">
        <f t="shared" si="4"/>
        <v>32.73241428066454</v>
      </c>
      <c r="L10" s="25">
        <f t="shared" si="5"/>
        <v>2829</v>
      </c>
      <c r="M10" s="29">
        <v>14768</v>
      </c>
      <c r="N10" s="30">
        <f t="shared" si="6"/>
        <v>72.0565991705294</v>
      </c>
      <c r="O10" s="29">
        <v>5727</v>
      </c>
      <c r="P10" s="31">
        <f t="shared" si="7"/>
        <v>27.943400829470605</v>
      </c>
      <c r="Q10" s="25">
        <f t="shared" si="8"/>
        <v>20495</v>
      </c>
    </row>
    <row r="11" spans="1:17" ht="15" customHeight="1">
      <c r="A11" s="21"/>
      <c r="B11" s="22" t="s">
        <v>14</v>
      </c>
      <c r="C11" s="23">
        <v>49457</v>
      </c>
      <c r="D11" s="24">
        <f t="shared" si="0"/>
        <v>44.201842897872</v>
      </c>
      <c r="E11" s="23">
        <v>62432</v>
      </c>
      <c r="F11" s="24">
        <f t="shared" si="1"/>
        <v>55.798157102128</v>
      </c>
      <c r="G11" s="25">
        <f t="shared" si="2"/>
        <v>111889</v>
      </c>
      <c r="H11" s="23">
        <v>10662</v>
      </c>
      <c r="I11" s="24">
        <f t="shared" si="3"/>
        <v>44.64263283507097</v>
      </c>
      <c r="J11" s="23">
        <v>13221</v>
      </c>
      <c r="K11" s="24">
        <f t="shared" si="4"/>
        <v>55.35736716492903</v>
      </c>
      <c r="L11" s="25">
        <f t="shared" si="5"/>
        <v>23883</v>
      </c>
      <c r="M11" s="23">
        <v>60119</v>
      </c>
      <c r="N11" s="24">
        <f t="shared" si="6"/>
        <v>44.27938013728898</v>
      </c>
      <c r="O11" s="23">
        <v>75653</v>
      </c>
      <c r="P11" s="26">
        <f t="shared" si="7"/>
        <v>55.72061986271102</v>
      </c>
      <c r="Q11" s="25">
        <f t="shared" si="8"/>
        <v>135772</v>
      </c>
    </row>
    <row r="12" spans="1:17" ht="15" customHeight="1">
      <c r="A12" s="27"/>
      <c r="B12" s="28" t="s">
        <v>15</v>
      </c>
      <c r="C12" s="29">
        <v>1699</v>
      </c>
      <c r="D12" s="30">
        <f t="shared" si="0"/>
        <v>73.35924006908463</v>
      </c>
      <c r="E12" s="29">
        <v>617</v>
      </c>
      <c r="F12" s="30">
        <f t="shared" si="1"/>
        <v>26.64075993091537</v>
      </c>
      <c r="G12" s="25">
        <f t="shared" si="2"/>
        <v>2316</v>
      </c>
      <c r="H12" s="29">
        <v>69</v>
      </c>
      <c r="I12" s="30">
        <f t="shared" si="3"/>
        <v>58.47457627118644</v>
      </c>
      <c r="J12" s="29">
        <v>49</v>
      </c>
      <c r="K12" s="30">
        <f t="shared" si="4"/>
        <v>41.52542372881356</v>
      </c>
      <c r="L12" s="25">
        <f t="shared" si="5"/>
        <v>118</v>
      </c>
      <c r="M12" s="29">
        <v>1768</v>
      </c>
      <c r="N12" s="30">
        <f t="shared" si="6"/>
        <v>72.63763352506163</v>
      </c>
      <c r="O12" s="29">
        <v>666</v>
      </c>
      <c r="P12" s="31">
        <f t="shared" si="7"/>
        <v>27.36236647493837</v>
      </c>
      <c r="Q12" s="25">
        <f t="shared" si="8"/>
        <v>2434</v>
      </c>
    </row>
    <row r="13" spans="1:17" ht="15" customHeight="1">
      <c r="A13" s="21"/>
      <c r="B13" s="22" t="s">
        <v>16</v>
      </c>
      <c r="C13" s="23">
        <v>18887</v>
      </c>
      <c r="D13" s="24">
        <f t="shared" si="0"/>
        <v>26.48353805597622</v>
      </c>
      <c r="E13" s="23">
        <v>52429</v>
      </c>
      <c r="F13" s="24">
        <f t="shared" si="1"/>
        <v>73.51646194402377</v>
      </c>
      <c r="G13" s="25">
        <f t="shared" si="2"/>
        <v>71316</v>
      </c>
      <c r="H13" s="23">
        <v>4268</v>
      </c>
      <c r="I13" s="24">
        <f t="shared" si="3"/>
        <v>31.765406370943733</v>
      </c>
      <c r="J13" s="23">
        <v>9168</v>
      </c>
      <c r="K13" s="24">
        <f t="shared" si="4"/>
        <v>68.23459362905626</v>
      </c>
      <c r="L13" s="25">
        <f t="shared" si="5"/>
        <v>13436</v>
      </c>
      <c r="M13" s="23">
        <v>23155</v>
      </c>
      <c r="N13" s="24">
        <f t="shared" si="6"/>
        <v>27.32088918255616</v>
      </c>
      <c r="O13" s="23">
        <v>61597</v>
      </c>
      <c r="P13" s="26">
        <f t="shared" si="7"/>
        <v>72.67911081744384</v>
      </c>
      <c r="Q13" s="25">
        <f t="shared" si="8"/>
        <v>84752</v>
      </c>
    </row>
    <row r="14" spans="1:17" ht="15" customHeight="1">
      <c r="A14" s="27"/>
      <c r="B14" s="28" t="s">
        <v>17</v>
      </c>
      <c r="C14" s="29">
        <v>1589</v>
      </c>
      <c r="D14" s="30">
        <f t="shared" si="0"/>
        <v>5.0865904798489066</v>
      </c>
      <c r="E14" s="29">
        <v>29650</v>
      </c>
      <c r="F14" s="30">
        <f t="shared" si="1"/>
        <v>94.91340952015109</v>
      </c>
      <c r="G14" s="25">
        <f t="shared" si="2"/>
        <v>31239</v>
      </c>
      <c r="H14" s="29">
        <v>149</v>
      </c>
      <c r="I14" s="30">
        <f t="shared" si="3"/>
        <v>13.387241689128482</v>
      </c>
      <c r="J14" s="29">
        <v>964</v>
      </c>
      <c r="K14" s="30">
        <f t="shared" si="4"/>
        <v>86.61275831087151</v>
      </c>
      <c r="L14" s="25">
        <f t="shared" si="5"/>
        <v>1113</v>
      </c>
      <c r="M14" s="29">
        <v>1738</v>
      </c>
      <c r="N14" s="30">
        <f t="shared" si="6"/>
        <v>5.37215628090999</v>
      </c>
      <c r="O14" s="29">
        <v>30614</v>
      </c>
      <c r="P14" s="31">
        <f t="shared" si="7"/>
        <v>94.62784371909001</v>
      </c>
      <c r="Q14" s="25">
        <f t="shared" si="8"/>
        <v>32352</v>
      </c>
    </row>
    <row r="15" spans="1:17" ht="24.75" customHeight="1">
      <c r="A15" s="21"/>
      <c r="B15" s="36" t="s">
        <v>18</v>
      </c>
      <c r="C15" s="23">
        <v>8033</v>
      </c>
      <c r="D15" s="24">
        <f t="shared" si="0"/>
        <v>20.0129549814395</v>
      </c>
      <c r="E15" s="23">
        <v>32106</v>
      </c>
      <c r="F15" s="24">
        <f t="shared" si="1"/>
        <v>79.9870450185605</v>
      </c>
      <c r="G15" s="25">
        <f t="shared" si="2"/>
        <v>40139</v>
      </c>
      <c r="H15" s="23">
        <v>1233</v>
      </c>
      <c r="I15" s="24">
        <f t="shared" si="3"/>
        <v>18.441519593179777</v>
      </c>
      <c r="J15" s="23">
        <v>5453</v>
      </c>
      <c r="K15" s="24">
        <f t="shared" si="4"/>
        <v>81.55848040682022</v>
      </c>
      <c r="L15" s="25">
        <f t="shared" si="5"/>
        <v>6686</v>
      </c>
      <c r="M15" s="23">
        <v>9266</v>
      </c>
      <c r="N15" s="24">
        <f t="shared" si="6"/>
        <v>19.78857447944474</v>
      </c>
      <c r="O15" s="23">
        <v>37559</v>
      </c>
      <c r="P15" s="26">
        <f t="shared" si="7"/>
        <v>80.21142552055525</v>
      </c>
      <c r="Q15" s="25">
        <f t="shared" si="8"/>
        <v>46825</v>
      </c>
    </row>
    <row r="16" spans="1:17" ht="15" customHeight="1">
      <c r="A16" s="27"/>
      <c r="B16" s="28" t="s">
        <v>19</v>
      </c>
      <c r="C16" s="29">
        <v>42767</v>
      </c>
      <c r="D16" s="30">
        <f t="shared" si="0"/>
        <v>87.7938127399257</v>
      </c>
      <c r="E16" s="29">
        <v>5946</v>
      </c>
      <c r="F16" s="30">
        <f t="shared" si="1"/>
        <v>12.206187260074312</v>
      </c>
      <c r="G16" s="25">
        <f t="shared" si="2"/>
        <v>48713</v>
      </c>
      <c r="H16" s="29">
        <v>5983</v>
      </c>
      <c r="I16" s="30">
        <f t="shared" si="3"/>
        <v>88.50591715976331</v>
      </c>
      <c r="J16" s="29">
        <v>777</v>
      </c>
      <c r="K16" s="30">
        <f t="shared" si="4"/>
        <v>11.494082840236688</v>
      </c>
      <c r="L16" s="25">
        <f t="shared" si="5"/>
        <v>6760</v>
      </c>
      <c r="M16" s="29">
        <v>48750</v>
      </c>
      <c r="N16" s="30">
        <f t="shared" si="6"/>
        <v>87.88059055756855</v>
      </c>
      <c r="O16" s="29">
        <v>6723</v>
      </c>
      <c r="P16" s="31">
        <f t="shared" si="7"/>
        <v>12.119409442431452</v>
      </c>
      <c r="Q16" s="25">
        <f t="shared" si="8"/>
        <v>55473</v>
      </c>
    </row>
    <row r="17" spans="1:17" ht="15" customHeight="1">
      <c r="A17" s="21"/>
      <c r="B17" s="37" t="s">
        <v>20</v>
      </c>
      <c r="C17" s="38">
        <v>21894</v>
      </c>
      <c r="D17" s="39">
        <f t="shared" si="0"/>
        <v>74.78480666757754</v>
      </c>
      <c r="E17" s="38">
        <v>7382</v>
      </c>
      <c r="F17" s="39">
        <f t="shared" si="1"/>
        <v>25.215193332422466</v>
      </c>
      <c r="G17" s="25">
        <f t="shared" si="2"/>
        <v>29276</v>
      </c>
      <c r="H17" s="38">
        <v>3663</v>
      </c>
      <c r="I17" s="39">
        <f t="shared" si="3"/>
        <v>74.86204782342122</v>
      </c>
      <c r="J17" s="38">
        <v>1230</v>
      </c>
      <c r="K17" s="39">
        <f t="shared" si="4"/>
        <v>25.137952176578786</v>
      </c>
      <c r="L17" s="25">
        <f t="shared" si="5"/>
        <v>4893</v>
      </c>
      <c r="M17" s="38">
        <v>25557</v>
      </c>
      <c r="N17" s="39">
        <f t="shared" si="6"/>
        <v>74.7958675992859</v>
      </c>
      <c r="O17" s="38">
        <v>8612</v>
      </c>
      <c r="P17" s="40">
        <f t="shared" si="7"/>
        <v>25.204132400714098</v>
      </c>
      <c r="Q17" s="25">
        <f t="shared" si="8"/>
        <v>34169</v>
      </c>
    </row>
    <row r="18" spans="1:17" s="47" customFormat="1" ht="15" customHeight="1">
      <c r="A18" s="41"/>
      <c r="B18" s="42" t="s">
        <v>21</v>
      </c>
      <c r="C18" s="43">
        <f>SUM(C5:C17)</f>
        <v>280571</v>
      </c>
      <c r="D18" s="44">
        <f t="shared" si="0"/>
        <v>57.709522026911955</v>
      </c>
      <c r="E18" s="43">
        <f>SUM(E5:E17)</f>
        <v>205607</v>
      </c>
      <c r="F18" s="44">
        <f t="shared" si="1"/>
        <v>42.290477973088045</v>
      </c>
      <c r="G18" s="45">
        <f t="shared" si="2"/>
        <v>486178</v>
      </c>
      <c r="H18" s="43">
        <f>SUM(H5:H17)</f>
        <v>53158</v>
      </c>
      <c r="I18" s="44">
        <f t="shared" si="3"/>
        <v>61.24052441187992</v>
      </c>
      <c r="J18" s="43">
        <f>SUM(J5:J17)</f>
        <v>33644</v>
      </c>
      <c r="K18" s="44">
        <f t="shared" si="4"/>
        <v>38.75947558812009</v>
      </c>
      <c r="L18" s="45">
        <f t="shared" si="5"/>
        <v>86802</v>
      </c>
      <c r="M18" s="43">
        <f>SUM(M5:M17)</f>
        <v>333729</v>
      </c>
      <c r="N18" s="44">
        <f t="shared" si="6"/>
        <v>58.244441341757124</v>
      </c>
      <c r="O18" s="43">
        <f>SUM(O5:O17)</f>
        <v>239251</v>
      </c>
      <c r="P18" s="46">
        <f t="shared" si="7"/>
        <v>41.75555865824287</v>
      </c>
      <c r="Q18" s="45">
        <f t="shared" si="8"/>
        <v>572980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8. Dezember 2004&amp;RDeutschland</oddHeader>
    <oddFooter>&amp;R&amp;10Tabelle 40 mw</oddFooter>
  </headerFooter>
  <legacyDrawing r:id="rId2"/>
  <oleObjects>
    <oleObject progId="Word.Document.8" shapeId="112761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40409</v>
      </c>
      <c r="D5" s="24">
        <f aca="true" t="shared" si="0" ref="D5:D18">IF(C5+E5&lt;&gt;0,100*(C5/(C5+E5)),".")</f>
        <v>97.81419442292795</v>
      </c>
      <c r="E5" s="23">
        <v>903</v>
      </c>
      <c r="F5" s="24">
        <f aca="true" t="shared" si="1" ref="F5:F18">IF(E5+C5&lt;&gt;0,100*(E5/(E5+C5)),".")</f>
        <v>2.185805577072037</v>
      </c>
      <c r="G5" s="25">
        <f aca="true" t="shared" si="2" ref="G5:G18">E5+C5</f>
        <v>41312</v>
      </c>
      <c r="H5" s="23">
        <v>9989</v>
      </c>
      <c r="I5" s="24">
        <f aca="true" t="shared" si="3" ref="I5:I18">IF(H5+J5&lt;&gt;0,100*(H5/(H5+J5)),".")</f>
        <v>98.13341192651538</v>
      </c>
      <c r="J5" s="23">
        <v>190</v>
      </c>
      <c r="K5" s="24">
        <f aca="true" t="shared" si="4" ref="K5:K18">IF(J5+H5&lt;&gt;0,100*(J5/(J5+H5)),".")</f>
        <v>1.8665880734846252</v>
      </c>
      <c r="L5" s="25">
        <f aca="true" t="shared" si="5" ref="L5:L18">J5+H5</f>
        <v>10179</v>
      </c>
      <c r="M5" s="23">
        <v>50398</v>
      </c>
      <c r="N5" s="24">
        <f aca="true" t="shared" si="6" ref="N5:N18">IF(M5+O5&lt;&gt;0,100*(M5/(M5+O5)),".")</f>
        <v>97.87729894544678</v>
      </c>
      <c r="O5" s="23">
        <v>1093</v>
      </c>
      <c r="P5" s="26">
        <f aca="true" t="shared" si="7" ref="P5:P18">IF(O5+M5&lt;&gt;0,100*(O5/(O5+M5)),".")</f>
        <v>2.122701054553223</v>
      </c>
      <c r="Q5" s="25">
        <f aca="true" t="shared" si="8" ref="Q5:Q18">O5+M5</f>
        <v>51491</v>
      </c>
    </row>
    <row r="6" spans="1:17" ht="15" customHeight="1">
      <c r="A6" s="27"/>
      <c r="B6" s="28" t="s">
        <v>9</v>
      </c>
      <c r="C6" s="29">
        <v>22105</v>
      </c>
      <c r="D6" s="30">
        <f t="shared" si="0"/>
        <v>97.01983848314607</v>
      </c>
      <c r="E6" s="29">
        <v>679</v>
      </c>
      <c r="F6" s="30">
        <f t="shared" si="1"/>
        <v>2.9801615168539324</v>
      </c>
      <c r="G6" s="25">
        <f t="shared" si="2"/>
        <v>22784</v>
      </c>
      <c r="H6" s="29">
        <v>3263</v>
      </c>
      <c r="I6" s="30">
        <f t="shared" si="3"/>
        <v>97.98798798798799</v>
      </c>
      <c r="J6" s="29">
        <v>67</v>
      </c>
      <c r="K6" s="30">
        <f t="shared" si="4"/>
        <v>2.012012012012012</v>
      </c>
      <c r="L6" s="25">
        <f t="shared" si="5"/>
        <v>3330</v>
      </c>
      <c r="M6" s="29">
        <v>25368</v>
      </c>
      <c r="N6" s="30">
        <f t="shared" si="6"/>
        <v>97.14329478440683</v>
      </c>
      <c r="O6" s="29">
        <v>746</v>
      </c>
      <c r="P6" s="31">
        <f t="shared" si="7"/>
        <v>2.8567052155931685</v>
      </c>
      <c r="Q6" s="25">
        <f t="shared" si="8"/>
        <v>26114</v>
      </c>
    </row>
    <row r="7" spans="1:17" ht="15" customHeight="1">
      <c r="A7" s="21"/>
      <c r="B7" s="22" t="s">
        <v>10</v>
      </c>
      <c r="C7" s="23">
        <v>670</v>
      </c>
      <c r="D7" s="24">
        <f t="shared" si="0"/>
        <v>41.61490683229814</v>
      </c>
      <c r="E7" s="23">
        <v>940</v>
      </c>
      <c r="F7" s="24">
        <f t="shared" si="1"/>
        <v>58.38509316770186</v>
      </c>
      <c r="G7" s="25">
        <f t="shared" si="2"/>
        <v>1610</v>
      </c>
      <c r="H7" s="23">
        <v>65</v>
      </c>
      <c r="I7" s="24">
        <f t="shared" si="3"/>
        <v>29.545454545454547</v>
      </c>
      <c r="J7" s="23">
        <v>155</v>
      </c>
      <c r="K7" s="24">
        <f t="shared" si="4"/>
        <v>70.45454545454545</v>
      </c>
      <c r="L7" s="25">
        <f t="shared" si="5"/>
        <v>220</v>
      </c>
      <c r="M7" s="23">
        <v>735</v>
      </c>
      <c r="N7" s="24">
        <f t="shared" si="6"/>
        <v>40.16393442622951</v>
      </c>
      <c r="O7" s="23">
        <v>1095</v>
      </c>
      <c r="P7" s="26">
        <f t="shared" si="7"/>
        <v>59.83606557377049</v>
      </c>
      <c r="Q7" s="25">
        <f t="shared" si="8"/>
        <v>1830</v>
      </c>
    </row>
    <row r="8" spans="1:17" ht="15" customHeight="1">
      <c r="A8" s="27"/>
      <c r="B8" s="32" t="s">
        <v>11</v>
      </c>
      <c r="C8" s="33">
        <v>14233</v>
      </c>
      <c r="D8" s="34">
        <f t="shared" si="0"/>
        <v>79.05026381560678</v>
      </c>
      <c r="E8" s="33">
        <v>3772</v>
      </c>
      <c r="F8" s="34">
        <f t="shared" si="1"/>
        <v>20.949736184393224</v>
      </c>
      <c r="G8" s="25">
        <f t="shared" si="2"/>
        <v>18005</v>
      </c>
      <c r="H8" s="33">
        <v>1832</v>
      </c>
      <c r="I8" s="34">
        <f t="shared" si="3"/>
        <v>74.29034874290349</v>
      </c>
      <c r="J8" s="33">
        <v>634</v>
      </c>
      <c r="K8" s="34">
        <f t="shared" si="4"/>
        <v>25.70965125709651</v>
      </c>
      <c r="L8" s="25">
        <f t="shared" si="5"/>
        <v>2466</v>
      </c>
      <c r="M8" s="33">
        <v>16065</v>
      </c>
      <c r="N8" s="34">
        <f t="shared" si="6"/>
        <v>78.47686971813785</v>
      </c>
      <c r="O8" s="33">
        <v>4406</v>
      </c>
      <c r="P8" s="35">
        <f t="shared" si="7"/>
        <v>21.523130281862144</v>
      </c>
      <c r="Q8" s="25">
        <f t="shared" si="8"/>
        <v>20471</v>
      </c>
    </row>
    <row r="9" spans="1:17" ht="15" customHeight="1">
      <c r="A9" s="21"/>
      <c r="B9" s="22" t="s">
        <v>12</v>
      </c>
      <c r="C9" s="23">
        <v>16842</v>
      </c>
      <c r="D9" s="24">
        <f t="shared" si="0"/>
        <v>94.80972753884261</v>
      </c>
      <c r="E9" s="23">
        <v>922</v>
      </c>
      <c r="F9" s="24">
        <f t="shared" si="1"/>
        <v>5.190272461157397</v>
      </c>
      <c r="G9" s="25">
        <f t="shared" si="2"/>
        <v>17764</v>
      </c>
      <c r="H9" s="23">
        <v>7390</v>
      </c>
      <c r="I9" s="24">
        <f t="shared" si="3"/>
        <v>93.33164940641576</v>
      </c>
      <c r="J9" s="23">
        <v>528</v>
      </c>
      <c r="K9" s="24">
        <f t="shared" si="4"/>
        <v>6.668350593584238</v>
      </c>
      <c r="L9" s="25">
        <f t="shared" si="5"/>
        <v>7918</v>
      </c>
      <c r="M9" s="23">
        <v>24232</v>
      </c>
      <c r="N9" s="24">
        <f t="shared" si="6"/>
        <v>94.35402227240868</v>
      </c>
      <c r="O9" s="23">
        <v>1450</v>
      </c>
      <c r="P9" s="26">
        <f t="shared" si="7"/>
        <v>5.645977727591309</v>
      </c>
      <c r="Q9" s="25">
        <f t="shared" si="8"/>
        <v>25682</v>
      </c>
    </row>
    <row r="10" spans="1:17" ht="15" customHeight="1">
      <c r="A10" s="27"/>
      <c r="B10" s="28" t="s">
        <v>13</v>
      </c>
      <c r="C10" s="29">
        <v>10737</v>
      </c>
      <c r="D10" s="30">
        <f t="shared" si="0"/>
        <v>73.08058807514294</v>
      </c>
      <c r="E10" s="29">
        <v>3955</v>
      </c>
      <c r="F10" s="30">
        <f t="shared" si="1"/>
        <v>26.919411924857066</v>
      </c>
      <c r="G10" s="25">
        <f t="shared" si="2"/>
        <v>14692</v>
      </c>
      <c r="H10" s="29">
        <v>1633</v>
      </c>
      <c r="I10" s="30">
        <f t="shared" si="3"/>
        <v>67.61904761904762</v>
      </c>
      <c r="J10" s="29">
        <v>782</v>
      </c>
      <c r="K10" s="30">
        <f t="shared" si="4"/>
        <v>32.38095238095238</v>
      </c>
      <c r="L10" s="25">
        <f t="shared" si="5"/>
        <v>2415</v>
      </c>
      <c r="M10" s="29">
        <v>12370</v>
      </c>
      <c r="N10" s="30">
        <f t="shared" si="6"/>
        <v>72.30958087332671</v>
      </c>
      <c r="O10" s="29">
        <v>4737</v>
      </c>
      <c r="P10" s="31">
        <f t="shared" si="7"/>
        <v>27.690419126673294</v>
      </c>
      <c r="Q10" s="25">
        <f t="shared" si="8"/>
        <v>17107</v>
      </c>
    </row>
    <row r="11" spans="1:17" ht="15" customHeight="1">
      <c r="A11" s="21"/>
      <c r="B11" s="22" t="s">
        <v>14</v>
      </c>
      <c r="C11" s="23">
        <v>39158</v>
      </c>
      <c r="D11" s="24">
        <f t="shared" si="0"/>
        <v>44.30891089108911</v>
      </c>
      <c r="E11" s="23">
        <v>49217</v>
      </c>
      <c r="F11" s="24">
        <f t="shared" si="1"/>
        <v>55.691089108910894</v>
      </c>
      <c r="G11" s="25">
        <f t="shared" si="2"/>
        <v>88375</v>
      </c>
      <c r="H11" s="23">
        <v>9201</v>
      </c>
      <c r="I11" s="24">
        <f t="shared" si="3"/>
        <v>45.10073035635508</v>
      </c>
      <c r="J11" s="23">
        <v>11200</v>
      </c>
      <c r="K11" s="24">
        <f t="shared" si="4"/>
        <v>54.89926964364492</v>
      </c>
      <c r="L11" s="25">
        <f t="shared" si="5"/>
        <v>20401</v>
      </c>
      <c r="M11" s="23">
        <v>48359</v>
      </c>
      <c r="N11" s="24">
        <f t="shared" si="6"/>
        <v>44.45741707729646</v>
      </c>
      <c r="O11" s="23">
        <v>60417</v>
      </c>
      <c r="P11" s="26">
        <f t="shared" si="7"/>
        <v>55.542582922703545</v>
      </c>
      <c r="Q11" s="25">
        <f t="shared" si="8"/>
        <v>108776</v>
      </c>
    </row>
    <row r="12" spans="1:17" ht="15" customHeight="1">
      <c r="A12" s="27"/>
      <c r="B12" s="28" t="s">
        <v>15</v>
      </c>
      <c r="C12" s="29">
        <v>1336</v>
      </c>
      <c r="D12" s="30">
        <f t="shared" si="0"/>
        <v>73.52779306549257</v>
      </c>
      <c r="E12" s="29">
        <v>481</v>
      </c>
      <c r="F12" s="30">
        <f t="shared" si="1"/>
        <v>26.47220693450743</v>
      </c>
      <c r="G12" s="25">
        <f t="shared" si="2"/>
        <v>1817</v>
      </c>
      <c r="H12" s="29">
        <v>66</v>
      </c>
      <c r="I12" s="30">
        <f t="shared" si="3"/>
        <v>68.75</v>
      </c>
      <c r="J12" s="29">
        <v>30</v>
      </c>
      <c r="K12" s="30">
        <f t="shared" si="4"/>
        <v>31.25</v>
      </c>
      <c r="L12" s="25">
        <f t="shared" si="5"/>
        <v>96</v>
      </c>
      <c r="M12" s="29">
        <v>1402</v>
      </c>
      <c r="N12" s="30">
        <f t="shared" si="6"/>
        <v>73.28802927339257</v>
      </c>
      <c r="O12" s="29">
        <v>511</v>
      </c>
      <c r="P12" s="31">
        <f t="shared" si="7"/>
        <v>26.71197072660742</v>
      </c>
      <c r="Q12" s="25">
        <f t="shared" si="8"/>
        <v>1913</v>
      </c>
    </row>
    <row r="13" spans="1:17" ht="15" customHeight="1">
      <c r="A13" s="21"/>
      <c r="B13" s="22" t="s">
        <v>16</v>
      </c>
      <c r="C13" s="23">
        <v>15541</v>
      </c>
      <c r="D13" s="24">
        <f t="shared" si="0"/>
        <v>27.24149415414819</v>
      </c>
      <c r="E13" s="23">
        <v>41508</v>
      </c>
      <c r="F13" s="24">
        <f t="shared" si="1"/>
        <v>72.7585058458518</v>
      </c>
      <c r="G13" s="25">
        <f t="shared" si="2"/>
        <v>57049</v>
      </c>
      <c r="H13" s="23">
        <v>3881</v>
      </c>
      <c r="I13" s="24">
        <f t="shared" si="3"/>
        <v>32.228865636937385</v>
      </c>
      <c r="J13" s="23">
        <v>8161</v>
      </c>
      <c r="K13" s="24">
        <f t="shared" si="4"/>
        <v>67.77113436306261</v>
      </c>
      <c r="L13" s="25">
        <f t="shared" si="5"/>
        <v>12042</v>
      </c>
      <c r="M13" s="23">
        <v>19422</v>
      </c>
      <c r="N13" s="24">
        <f t="shared" si="6"/>
        <v>28.110752485851993</v>
      </c>
      <c r="O13" s="23">
        <v>49669</v>
      </c>
      <c r="P13" s="26">
        <f t="shared" si="7"/>
        <v>71.889247514148</v>
      </c>
      <c r="Q13" s="25">
        <f t="shared" si="8"/>
        <v>69091</v>
      </c>
    </row>
    <row r="14" spans="1:17" ht="15" customHeight="1">
      <c r="A14" s="27"/>
      <c r="B14" s="28" t="s">
        <v>17</v>
      </c>
      <c r="C14" s="29">
        <v>1327</v>
      </c>
      <c r="D14" s="30">
        <f t="shared" si="0"/>
        <v>4.818795845740431</v>
      </c>
      <c r="E14" s="29">
        <v>26211</v>
      </c>
      <c r="F14" s="30">
        <f t="shared" si="1"/>
        <v>95.18120415425958</v>
      </c>
      <c r="G14" s="25">
        <f t="shared" si="2"/>
        <v>27538</v>
      </c>
      <c r="H14" s="29">
        <v>122</v>
      </c>
      <c r="I14" s="30">
        <f t="shared" si="3"/>
        <v>11.949069539666993</v>
      </c>
      <c r="J14" s="29">
        <v>899</v>
      </c>
      <c r="K14" s="30">
        <f t="shared" si="4"/>
        <v>88.050930460333</v>
      </c>
      <c r="L14" s="25">
        <f t="shared" si="5"/>
        <v>1021</v>
      </c>
      <c r="M14" s="29">
        <v>1449</v>
      </c>
      <c r="N14" s="30">
        <f t="shared" si="6"/>
        <v>5.073707062572219</v>
      </c>
      <c r="O14" s="29">
        <v>27110</v>
      </c>
      <c r="P14" s="31">
        <f t="shared" si="7"/>
        <v>94.92629293742777</v>
      </c>
      <c r="Q14" s="25">
        <f t="shared" si="8"/>
        <v>28559</v>
      </c>
    </row>
    <row r="15" spans="1:17" ht="24.75" customHeight="1">
      <c r="A15" s="21"/>
      <c r="B15" s="36" t="s">
        <v>18</v>
      </c>
      <c r="C15" s="23">
        <v>5463</v>
      </c>
      <c r="D15" s="24">
        <f t="shared" si="0"/>
        <v>19.710636455476983</v>
      </c>
      <c r="E15" s="23">
        <v>22253</v>
      </c>
      <c r="F15" s="24">
        <f t="shared" si="1"/>
        <v>80.28936354452301</v>
      </c>
      <c r="G15" s="25">
        <f t="shared" si="2"/>
        <v>27716</v>
      </c>
      <c r="H15" s="23">
        <v>875</v>
      </c>
      <c r="I15" s="24">
        <f t="shared" si="3"/>
        <v>17.19056974459725</v>
      </c>
      <c r="J15" s="23">
        <v>4215</v>
      </c>
      <c r="K15" s="24">
        <f t="shared" si="4"/>
        <v>82.80943025540275</v>
      </c>
      <c r="L15" s="25">
        <f t="shared" si="5"/>
        <v>5090</v>
      </c>
      <c r="M15" s="23">
        <v>6338</v>
      </c>
      <c r="N15" s="24">
        <f t="shared" si="6"/>
        <v>19.31963665183198</v>
      </c>
      <c r="O15" s="23">
        <v>26468</v>
      </c>
      <c r="P15" s="26">
        <f t="shared" si="7"/>
        <v>80.68036334816802</v>
      </c>
      <c r="Q15" s="25">
        <f t="shared" si="8"/>
        <v>32806</v>
      </c>
    </row>
    <row r="16" spans="1:17" ht="15" customHeight="1">
      <c r="A16" s="27"/>
      <c r="B16" s="28" t="s">
        <v>19</v>
      </c>
      <c r="C16" s="29">
        <v>31422</v>
      </c>
      <c r="D16" s="30">
        <f t="shared" si="0"/>
        <v>87.08255965413075</v>
      </c>
      <c r="E16" s="29">
        <v>4661</v>
      </c>
      <c r="F16" s="30">
        <f t="shared" si="1"/>
        <v>12.917440345869247</v>
      </c>
      <c r="G16" s="25">
        <f t="shared" si="2"/>
        <v>36083</v>
      </c>
      <c r="H16" s="29">
        <v>5328</v>
      </c>
      <c r="I16" s="30">
        <f t="shared" si="3"/>
        <v>88.62275449101796</v>
      </c>
      <c r="J16" s="29">
        <v>684</v>
      </c>
      <c r="K16" s="30">
        <f t="shared" si="4"/>
        <v>11.377245508982035</v>
      </c>
      <c r="L16" s="25">
        <f t="shared" si="5"/>
        <v>6012</v>
      </c>
      <c r="M16" s="29">
        <v>36750</v>
      </c>
      <c r="N16" s="30">
        <f t="shared" si="6"/>
        <v>87.30252999168547</v>
      </c>
      <c r="O16" s="29">
        <v>5345</v>
      </c>
      <c r="P16" s="31">
        <f t="shared" si="7"/>
        <v>12.697470008314527</v>
      </c>
      <c r="Q16" s="25">
        <f t="shared" si="8"/>
        <v>42095</v>
      </c>
    </row>
    <row r="17" spans="1:17" ht="15" customHeight="1">
      <c r="A17" s="21"/>
      <c r="B17" s="37" t="s">
        <v>20</v>
      </c>
      <c r="C17" s="38">
        <v>13996</v>
      </c>
      <c r="D17" s="39">
        <f t="shared" si="0"/>
        <v>75.40541996659663</v>
      </c>
      <c r="E17" s="38">
        <v>4565</v>
      </c>
      <c r="F17" s="39">
        <f t="shared" si="1"/>
        <v>24.594580033403375</v>
      </c>
      <c r="G17" s="25">
        <f t="shared" si="2"/>
        <v>18561</v>
      </c>
      <c r="H17" s="38">
        <v>3303</v>
      </c>
      <c r="I17" s="39">
        <f t="shared" si="3"/>
        <v>75.41095890410959</v>
      </c>
      <c r="J17" s="38">
        <v>1077</v>
      </c>
      <c r="K17" s="39">
        <f t="shared" si="4"/>
        <v>24.58904109589041</v>
      </c>
      <c r="L17" s="25">
        <f t="shared" si="5"/>
        <v>4380</v>
      </c>
      <c r="M17" s="38">
        <v>17299</v>
      </c>
      <c r="N17" s="39">
        <f t="shared" si="6"/>
        <v>75.40647748572424</v>
      </c>
      <c r="O17" s="38">
        <v>5642</v>
      </c>
      <c r="P17" s="40">
        <f t="shared" si="7"/>
        <v>24.59352251427575</v>
      </c>
      <c r="Q17" s="25">
        <f t="shared" si="8"/>
        <v>22941</v>
      </c>
    </row>
    <row r="18" spans="1:17" s="47" customFormat="1" ht="15" customHeight="1">
      <c r="A18" s="41"/>
      <c r="B18" s="42" t="s">
        <v>21</v>
      </c>
      <c r="C18" s="43">
        <f>SUM(C5:C17)</f>
        <v>213239</v>
      </c>
      <c r="D18" s="44">
        <f t="shared" si="0"/>
        <v>57.121771415407196</v>
      </c>
      <c r="E18" s="43">
        <f>SUM(E5:E17)</f>
        <v>160067</v>
      </c>
      <c r="F18" s="44">
        <f t="shared" si="1"/>
        <v>42.8782285845928</v>
      </c>
      <c r="G18" s="45">
        <f t="shared" si="2"/>
        <v>373306</v>
      </c>
      <c r="H18" s="43">
        <f>SUM(H5:H17)</f>
        <v>46948</v>
      </c>
      <c r="I18" s="44">
        <f t="shared" si="3"/>
        <v>62.12518195050946</v>
      </c>
      <c r="J18" s="43">
        <f>SUM(J5:J17)</f>
        <v>28622</v>
      </c>
      <c r="K18" s="44">
        <f t="shared" si="4"/>
        <v>37.874818049490536</v>
      </c>
      <c r="L18" s="45">
        <f t="shared" si="5"/>
        <v>75570</v>
      </c>
      <c r="M18" s="43">
        <f>SUM(M5:M17)</f>
        <v>260187</v>
      </c>
      <c r="N18" s="44">
        <f t="shared" si="6"/>
        <v>57.96411481121735</v>
      </c>
      <c r="O18" s="43">
        <f>SUM(O5:O17)</f>
        <v>188689</v>
      </c>
      <c r="P18" s="46">
        <f t="shared" si="7"/>
        <v>42.03588518878264</v>
      </c>
      <c r="Q18" s="45">
        <f t="shared" si="8"/>
        <v>448876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8. Dezember 2004&amp;RWest</oddHeader>
    <oddFooter>&amp;R&amp;10Tabelle 40 mw</oddFooter>
  </headerFooter>
  <legacyDrawing r:id="rId2"/>
  <oleObjects>
    <oleObject progId="Word.Document.8" shapeId="1127631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23"/>
  <sheetViews>
    <sheetView tabSelected="1"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9347</v>
      </c>
      <c r="D5" s="24">
        <f aca="true" t="shared" si="0" ref="D5:D18">IF(C5+E5&lt;&gt;0,100*(C5/(C5+E5)),".")</f>
        <v>98.50353040362525</v>
      </c>
      <c r="E5" s="23">
        <v>142</v>
      </c>
      <c r="F5" s="24">
        <f aca="true" t="shared" si="1" ref="F5:F18">IF(E5+C5&lt;&gt;0,100*(E5/(E5+C5)),".")</f>
        <v>1.4964695963747496</v>
      </c>
      <c r="G5" s="25">
        <f aca="true" t="shared" si="2" ref="G5:G18">E5+C5</f>
        <v>9489</v>
      </c>
      <c r="H5" s="23">
        <v>763</v>
      </c>
      <c r="I5" s="24">
        <f aca="true" t="shared" si="3" ref="I5:I18">IF(H5+J5&lt;&gt;0,100*(H5/(H5+J5)),".")</f>
        <v>99.21976592977893</v>
      </c>
      <c r="J5" s="23">
        <v>6</v>
      </c>
      <c r="K5" s="24">
        <f aca="true" t="shared" si="4" ref="K5:K18">IF(J5+H5&lt;&gt;0,100*(J5/(J5+H5)),".")</f>
        <v>0.7802340702210664</v>
      </c>
      <c r="L5" s="25">
        <f aca="true" t="shared" si="5" ref="L5:L18">J5+H5</f>
        <v>769</v>
      </c>
      <c r="M5" s="23">
        <v>10110</v>
      </c>
      <c r="N5" s="24">
        <f aca="true" t="shared" si="6" ref="N5:N18">IF(M5+O5&lt;&gt;0,100*(M5/(M5+O5)),".")</f>
        <v>98.5572236303373</v>
      </c>
      <c r="O5" s="23">
        <v>148</v>
      </c>
      <c r="P5" s="26">
        <f aca="true" t="shared" si="7" ref="P5:P18">IF(O5+M5&lt;&gt;0,100*(O5/(O5+M5)),".")</f>
        <v>1.4427763696627023</v>
      </c>
      <c r="Q5" s="25">
        <f aca="true" t="shared" si="8" ref="Q5:Q18">O5+M5</f>
        <v>10258</v>
      </c>
    </row>
    <row r="6" spans="1:17" ht="15" customHeight="1">
      <c r="A6" s="27"/>
      <c r="B6" s="28" t="s">
        <v>9</v>
      </c>
      <c r="C6" s="29">
        <v>4929</v>
      </c>
      <c r="D6" s="30">
        <f t="shared" si="0"/>
        <v>97.06577392674282</v>
      </c>
      <c r="E6" s="29">
        <v>149</v>
      </c>
      <c r="F6" s="30">
        <f t="shared" si="1"/>
        <v>2.934226073257188</v>
      </c>
      <c r="G6" s="25">
        <f t="shared" si="2"/>
        <v>5078</v>
      </c>
      <c r="H6" s="29">
        <v>356</v>
      </c>
      <c r="I6" s="30">
        <f t="shared" si="3"/>
        <v>98.61495844875347</v>
      </c>
      <c r="J6" s="29">
        <v>5</v>
      </c>
      <c r="K6" s="30">
        <f t="shared" si="4"/>
        <v>1.3850415512465373</v>
      </c>
      <c r="L6" s="25">
        <f t="shared" si="5"/>
        <v>361</v>
      </c>
      <c r="M6" s="29">
        <v>5285</v>
      </c>
      <c r="N6" s="30">
        <f t="shared" si="6"/>
        <v>97.16859716859717</v>
      </c>
      <c r="O6" s="29">
        <v>154</v>
      </c>
      <c r="P6" s="31">
        <f t="shared" si="7"/>
        <v>2.8314028314028317</v>
      </c>
      <c r="Q6" s="25">
        <f t="shared" si="8"/>
        <v>5439</v>
      </c>
    </row>
    <row r="7" spans="1:17" ht="15" customHeight="1">
      <c r="A7" s="21"/>
      <c r="B7" s="22" t="s">
        <v>10</v>
      </c>
      <c r="C7" s="23">
        <v>244</v>
      </c>
      <c r="D7" s="24">
        <f t="shared" si="0"/>
        <v>33.470507544581615</v>
      </c>
      <c r="E7" s="23">
        <v>485</v>
      </c>
      <c r="F7" s="24">
        <f t="shared" si="1"/>
        <v>66.52949245541838</v>
      </c>
      <c r="G7" s="25">
        <f t="shared" si="2"/>
        <v>729</v>
      </c>
      <c r="H7" s="23">
        <v>43</v>
      </c>
      <c r="I7" s="24">
        <f t="shared" si="3"/>
        <v>48.86363636363637</v>
      </c>
      <c r="J7" s="23">
        <v>45</v>
      </c>
      <c r="K7" s="24">
        <f t="shared" si="4"/>
        <v>51.13636363636363</v>
      </c>
      <c r="L7" s="25">
        <f t="shared" si="5"/>
        <v>88</v>
      </c>
      <c r="M7" s="23">
        <v>287</v>
      </c>
      <c r="N7" s="24">
        <f t="shared" si="6"/>
        <v>35.12851897184823</v>
      </c>
      <c r="O7" s="23">
        <v>530</v>
      </c>
      <c r="P7" s="26">
        <f t="shared" si="7"/>
        <v>64.87148102815178</v>
      </c>
      <c r="Q7" s="25">
        <f t="shared" si="8"/>
        <v>817</v>
      </c>
    </row>
    <row r="8" spans="1:17" ht="15" customHeight="1">
      <c r="A8" s="27"/>
      <c r="B8" s="32" t="s">
        <v>11</v>
      </c>
      <c r="C8" s="33">
        <v>5893</v>
      </c>
      <c r="D8" s="34">
        <f t="shared" si="0"/>
        <v>75.94072164948453</v>
      </c>
      <c r="E8" s="33">
        <v>1867</v>
      </c>
      <c r="F8" s="34">
        <f t="shared" si="1"/>
        <v>24.059278350515463</v>
      </c>
      <c r="G8" s="25">
        <f t="shared" si="2"/>
        <v>7760</v>
      </c>
      <c r="H8" s="33">
        <v>623</v>
      </c>
      <c r="I8" s="34">
        <f t="shared" si="3"/>
        <v>76.16136919315404</v>
      </c>
      <c r="J8" s="33">
        <v>195</v>
      </c>
      <c r="K8" s="34">
        <f t="shared" si="4"/>
        <v>23.838630806845966</v>
      </c>
      <c r="L8" s="25">
        <f t="shared" si="5"/>
        <v>818</v>
      </c>
      <c r="M8" s="33">
        <v>6516</v>
      </c>
      <c r="N8" s="34">
        <f t="shared" si="6"/>
        <v>75.96176264863604</v>
      </c>
      <c r="O8" s="33">
        <v>2062</v>
      </c>
      <c r="P8" s="35">
        <f t="shared" si="7"/>
        <v>24.038237351363954</v>
      </c>
      <c r="Q8" s="25">
        <f t="shared" si="8"/>
        <v>8578</v>
      </c>
    </row>
    <row r="9" spans="1:17" ht="15" customHeight="1">
      <c r="A9" s="21"/>
      <c r="B9" s="22" t="s">
        <v>12</v>
      </c>
      <c r="C9" s="23">
        <v>8708</v>
      </c>
      <c r="D9" s="24">
        <f t="shared" si="0"/>
        <v>95.76597382602002</v>
      </c>
      <c r="E9" s="23">
        <v>385</v>
      </c>
      <c r="F9" s="24">
        <f t="shared" si="1"/>
        <v>4.234026173979984</v>
      </c>
      <c r="G9" s="25">
        <f t="shared" si="2"/>
        <v>9093</v>
      </c>
      <c r="H9" s="23">
        <v>904</v>
      </c>
      <c r="I9" s="24">
        <f t="shared" si="3"/>
        <v>96.68449197860963</v>
      </c>
      <c r="J9" s="23">
        <v>31</v>
      </c>
      <c r="K9" s="24">
        <f t="shared" si="4"/>
        <v>3.3155080213903747</v>
      </c>
      <c r="L9" s="25">
        <f t="shared" si="5"/>
        <v>935</v>
      </c>
      <c r="M9" s="23">
        <v>9612</v>
      </c>
      <c r="N9" s="24">
        <f t="shared" si="6"/>
        <v>95.85161547666534</v>
      </c>
      <c r="O9" s="23">
        <v>416</v>
      </c>
      <c r="P9" s="26">
        <f t="shared" si="7"/>
        <v>4.148384523334663</v>
      </c>
      <c r="Q9" s="25">
        <f t="shared" si="8"/>
        <v>10028</v>
      </c>
    </row>
    <row r="10" spans="1:17" ht="15" customHeight="1">
      <c r="A10" s="27"/>
      <c r="B10" s="28" t="s">
        <v>13</v>
      </c>
      <c r="C10" s="29">
        <v>2128</v>
      </c>
      <c r="D10" s="30">
        <f t="shared" si="0"/>
        <v>71.55346334902488</v>
      </c>
      <c r="E10" s="29">
        <v>846</v>
      </c>
      <c r="F10" s="30">
        <f t="shared" si="1"/>
        <v>28.44653665097512</v>
      </c>
      <c r="G10" s="25">
        <f t="shared" si="2"/>
        <v>2974</v>
      </c>
      <c r="H10" s="29">
        <v>270</v>
      </c>
      <c r="I10" s="30">
        <f t="shared" si="3"/>
        <v>65.21739130434783</v>
      </c>
      <c r="J10" s="29">
        <v>144</v>
      </c>
      <c r="K10" s="30">
        <f t="shared" si="4"/>
        <v>34.78260869565217</v>
      </c>
      <c r="L10" s="25">
        <f t="shared" si="5"/>
        <v>414</v>
      </c>
      <c r="M10" s="29">
        <v>2398</v>
      </c>
      <c r="N10" s="30">
        <f t="shared" si="6"/>
        <v>70.77922077922078</v>
      </c>
      <c r="O10" s="29">
        <v>990</v>
      </c>
      <c r="P10" s="31">
        <f t="shared" si="7"/>
        <v>29.22077922077922</v>
      </c>
      <c r="Q10" s="25">
        <f t="shared" si="8"/>
        <v>3388</v>
      </c>
    </row>
    <row r="11" spans="1:17" ht="15" customHeight="1">
      <c r="A11" s="21"/>
      <c r="B11" s="22" t="s">
        <v>14</v>
      </c>
      <c r="C11" s="23">
        <v>10299</v>
      </c>
      <c r="D11" s="24">
        <f t="shared" si="0"/>
        <v>43.79943863230416</v>
      </c>
      <c r="E11" s="23">
        <v>13215</v>
      </c>
      <c r="F11" s="24">
        <f t="shared" si="1"/>
        <v>56.20056136769585</v>
      </c>
      <c r="G11" s="25">
        <f t="shared" si="2"/>
        <v>23514</v>
      </c>
      <c r="H11" s="23">
        <v>1461</v>
      </c>
      <c r="I11" s="24">
        <f t="shared" si="3"/>
        <v>41.9586444572085</v>
      </c>
      <c r="J11" s="23">
        <v>2021</v>
      </c>
      <c r="K11" s="24">
        <f t="shared" si="4"/>
        <v>58.04135554279149</v>
      </c>
      <c r="L11" s="25">
        <f t="shared" si="5"/>
        <v>3482</v>
      </c>
      <c r="M11" s="23">
        <v>11760</v>
      </c>
      <c r="N11" s="24">
        <f t="shared" si="6"/>
        <v>43.56200918654615</v>
      </c>
      <c r="O11" s="23">
        <v>15236</v>
      </c>
      <c r="P11" s="26">
        <f t="shared" si="7"/>
        <v>56.437990813453844</v>
      </c>
      <c r="Q11" s="25">
        <f t="shared" si="8"/>
        <v>26996</v>
      </c>
    </row>
    <row r="12" spans="1:17" ht="15" customHeight="1">
      <c r="A12" s="27"/>
      <c r="B12" s="28" t="s">
        <v>15</v>
      </c>
      <c r="C12" s="29">
        <v>363</v>
      </c>
      <c r="D12" s="30">
        <f t="shared" si="0"/>
        <v>72.74549098196393</v>
      </c>
      <c r="E12" s="29">
        <v>136</v>
      </c>
      <c r="F12" s="30">
        <f t="shared" si="1"/>
        <v>27.25450901803607</v>
      </c>
      <c r="G12" s="25">
        <f t="shared" si="2"/>
        <v>499</v>
      </c>
      <c r="H12" s="29">
        <v>3</v>
      </c>
      <c r="I12" s="30">
        <f t="shared" si="3"/>
        <v>13.636363636363635</v>
      </c>
      <c r="J12" s="29">
        <v>19</v>
      </c>
      <c r="K12" s="30">
        <f t="shared" si="4"/>
        <v>86.36363636363636</v>
      </c>
      <c r="L12" s="25">
        <f t="shared" si="5"/>
        <v>22</v>
      </c>
      <c r="M12" s="29">
        <v>366</v>
      </c>
      <c r="N12" s="30">
        <f t="shared" si="6"/>
        <v>70.24952015355086</v>
      </c>
      <c r="O12" s="29">
        <v>155</v>
      </c>
      <c r="P12" s="31">
        <f t="shared" si="7"/>
        <v>29.750479846449135</v>
      </c>
      <c r="Q12" s="25">
        <f t="shared" si="8"/>
        <v>521</v>
      </c>
    </row>
    <row r="13" spans="1:17" ht="15" customHeight="1">
      <c r="A13" s="21"/>
      <c r="B13" s="22" t="s">
        <v>16</v>
      </c>
      <c r="C13" s="23">
        <v>3346</v>
      </c>
      <c r="D13" s="24">
        <f t="shared" si="0"/>
        <v>23.452723067218056</v>
      </c>
      <c r="E13" s="23">
        <v>10921</v>
      </c>
      <c r="F13" s="24">
        <f t="shared" si="1"/>
        <v>76.54727693278195</v>
      </c>
      <c r="G13" s="25">
        <f t="shared" si="2"/>
        <v>14267</v>
      </c>
      <c r="H13" s="23">
        <v>387</v>
      </c>
      <c r="I13" s="24">
        <f t="shared" si="3"/>
        <v>27.761836441893827</v>
      </c>
      <c r="J13" s="23">
        <v>1007</v>
      </c>
      <c r="K13" s="24">
        <f t="shared" si="4"/>
        <v>72.23816355810617</v>
      </c>
      <c r="L13" s="25">
        <f t="shared" si="5"/>
        <v>1394</v>
      </c>
      <c r="M13" s="23">
        <v>3733</v>
      </c>
      <c r="N13" s="24">
        <f t="shared" si="6"/>
        <v>23.836281208096548</v>
      </c>
      <c r="O13" s="23">
        <v>11928</v>
      </c>
      <c r="P13" s="26">
        <f t="shared" si="7"/>
        <v>76.16371879190346</v>
      </c>
      <c r="Q13" s="25">
        <f t="shared" si="8"/>
        <v>15661</v>
      </c>
    </row>
    <row r="14" spans="1:17" ht="15" customHeight="1">
      <c r="A14" s="27"/>
      <c r="B14" s="28" t="s">
        <v>17</v>
      </c>
      <c r="C14" s="29">
        <v>262</v>
      </c>
      <c r="D14" s="30">
        <f t="shared" si="0"/>
        <v>7.079167792488517</v>
      </c>
      <c r="E14" s="29">
        <v>3439</v>
      </c>
      <c r="F14" s="30">
        <f t="shared" si="1"/>
        <v>92.92083220751148</v>
      </c>
      <c r="G14" s="25">
        <f t="shared" si="2"/>
        <v>3701</v>
      </c>
      <c r="H14" s="29">
        <v>27</v>
      </c>
      <c r="I14" s="30">
        <f t="shared" si="3"/>
        <v>29.347826086956523</v>
      </c>
      <c r="J14" s="29">
        <v>65</v>
      </c>
      <c r="K14" s="30">
        <f t="shared" si="4"/>
        <v>70.65217391304348</v>
      </c>
      <c r="L14" s="25">
        <f t="shared" si="5"/>
        <v>92</v>
      </c>
      <c r="M14" s="29">
        <v>289</v>
      </c>
      <c r="N14" s="30">
        <f t="shared" si="6"/>
        <v>7.6192987081465855</v>
      </c>
      <c r="O14" s="29">
        <v>3504</v>
      </c>
      <c r="P14" s="31">
        <f t="shared" si="7"/>
        <v>92.38070129185341</v>
      </c>
      <c r="Q14" s="25">
        <f t="shared" si="8"/>
        <v>3793</v>
      </c>
    </row>
    <row r="15" spans="1:17" ht="24.75" customHeight="1">
      <c r="A15" s="21"/>
      <c r="B15" s="36" t="s">
        <v>18</v>
      </c>
      <c r="C15" s="23">
        <v>2570</v>
      </c>
      <c r="D15" s="24">
        <f t="shared" si="0"/>
        <v>20.687434597118248</v>
      </c>
      <c r="E15" s="23">
        <v>9853</v>
      </c>
      <c r="F15" s="24">
        <f t="shared" si="1"/>
        <v>79.31256540288175</v>
      </c>
      <c r="G15" s="25">
        <f t="shared" si="2"/>
        <v>12423</v>
      </c>
      <c r="H15" s="23">
        <v>358</v>
      </c>
      <c r="I15" s="24">
        <f t="shared" si="3"/>
        <v>22.431077694235587</v>
      </c>
      <c r="J15" s="23">
        <v>1238</v>
      </c>
      <c r="K15" s="24">
        <f t="shared" si="4"/>
        <v>77.5689223057644</v>
      </c>
      <c r="L15" s="25">
        <f t="shared" si="5"/>
        <v>1596</v>
      </c>
      <c r="M15" s="23">
        <v>2928</v>
      </c>
      <c r="N15" s="24">
        <f t="shared" si="6"/>
        <v>20.885940509308796</v>
      </c>
      <c r="O15" s="23">
        <v>11091</v>
      </c>
      <c r="P15" s="26">
        <f t="shared" si="7"/>
        <v>79.1140594906912</v>
      </c>
      <c r="Q15" s="25">
        <f t="shared" si="8"/>
        <v>14019</v>
      </c>
    </row>
    <row r="16" spans="1:17" ht="15" customHeight="1">
      <c r="A16" s="27"/>
      <c r="B16" s="28" t="s">
        <v>19</v>
      </c>
      <c r="C16" s="29">
        <v>11345</v>
      </c>
      <c r="D16" s="30">
        <f t="shared" si="0"/>
        <v>89.8258115597783</v>
      </c>
      <c r="E16" s="29">
        <v>1285</v>
      </c>
      <c r="F16" s="30">
        <f t="shared" si="1"/>
        <v>10.174188440221695</v>
      </c>
      <c r="G16" s="25">
        <f t="shared" si="2"/>
        <v>12630</v>
      </c>
      <c r="H16" s="29">
        <v>655</v>
      </c>
      <c r="I16" s="30">
        <f t="shared" si="3"/>
        <v>87.56684491978609</v>
      </c>
      <c r="J16" s="29">
        <v>93</v>
      </c>
      <c r="K16" s="30">
        <f t="shared" si="4"/>
        <v>12.433155080213904</v>
      </c>
      <c r="L16" s="25">
        <f t="shared" si="5"/>
        <v>748</v>
      </c>
      <c r="M16" s="29">
        <v>12000</v>
      </c>
      <c r="N16" s="30">
        <f t="shared" si="6"/>
        <v>89.69950665271341</v>
      </c>
      <c r="O16" s="29">
        <v>1378</v>
      </c>
      <c r="P16" s="31">
        <f t="shared" si="7"/>
        <v>10.30049334728659</v>
      </c>
      <c r="Q16" s="25">
        <f t="shared" si="8"/>
        <v>13378</v>
      </c>
    </row>
    <row r="17" spans="1:17" ht="15" customHeight="1">
      <c r="A17" s="21"/>
      <c r="B17" s="37" t="s">
        <v>20</v>
      </c>
      <c r="C17" s="38">
        <v>7898</v>
      </c>
      <c r="D17" s="39">
        <f t="shared" si="0"/>
        <v>73.70975268315446</v>
      </c>
      <c r="E17" s="38">
        <v>2817</v>
      </c>
      <c r="F17" s="39">
        <f t="shared" si="1"/>
        <v>26.290247316845544</v>
      </c>
      <c r="G17" s="25">
        <f t="shared" si="2"/>
        <v>10715</v>
      </c>
      <c r="H17" s="38">
        <v>360</v>
      </c>
      <c r="I17" s="39">
        <f t="shared" si="3"/>
        <v>70.17543859649122</v>
      </c>
      <c r="J17" s="38">
        <v>153</v>
      </c>
      <c r="K17" s="39">
        <f t="shared" si="4"/>
        <v>29.82456140350877</v>
      </c>
      <c r="L17" s="25">
        <f t="shared" si="5"/>
        <v>513</v>
      </c>
      <c r="M17" s="38">
        <v>8258</v>
      </c>
      <c r="N17" s="39">
        <f t="shared" si="6"/>
        <v>73.5482721767011</v>
      </c>
      <c r="O17" s="38">
        <v>2970</v>
      </c>
      <c r="P17" s="40">
        <f t="shared" si="7"/>
        <v>26.4517278232989</v>
      </c>
      <c r="Q17" s="25">
        <f t="shared" si="8"/>
        <v>11228</v>
      </c>
    </row>
    <row r="18" spans="1:17" s="47" customFormat="1" ht="15" customHeight="1">
      <c r="A18" s="41"/>
      <c r="B18" s="42" t="s">
        <v>21</v>
      </c>
      <c r="C18" s="43">
        <f>SUM(C5:C17)</f>
        <v>67332</v>
      </c>
      <c r="D18" s="44">
        <f t="shared" si="0"/>
        <v>59.65341271528811</v>
      </c>
      <c r="E18" s="43">
        <f>SUM(E5:E17)</f>
        <v>45540</v>
      </c>
      <c r="F18" s="44">
        <f t="shared" si="1"/>
        <v>40.34658728471189</v>
      </c>
      <c r="G18" s="45">
        <f t="shared" si="2"/>
        <v>112872</v>
      </c>
      <c r="H18" s="43">
        <f>SUM(H5:H17)</f>
        <v>6210</v>
      </c>
      <c r="I18" s="44">
        <f t="shared" si="3"/>
        <v>55.28846153846154</v>
      </c>
      <c r="J18" s="43">
        <f>SUM(J5:J17)</f>
        <v>5022</v>
      </c>
      <c r="K18" s="44">
        <f t="shared" si="4"/>
        <v>44.71153846153847</v>
      </c>
      <c r="L18" s="45">
        <f t="shared" si="5"/>
        <v>11232</v>
      </c>
      <c r="M18" s="43">
        <f>SUM(M5:M17)</f>
        <v>73542</v>
      </c>
      <c r="N18" s="44">
        <f t="shared" si="6"/>
        <v>59.25836395281377</v>
      </c>
      <c r="O18" s="43">
        <f>SUM(O5:O17)</f>
        <v>50562</v>
      </c>
      <c r="P18" s="46">
        <f t="shared" si="7"/>
        <v>40.74163604718623</v>
      </c>
      <c r="Q18" s="45">
        <f t="shared" si="8"/>
        <v>124104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8. Dezember 2004&amp;ROst</oddHeader>
    <oddFooter>&amp;R&amp;10Tabelle 40 mw</oddFooter>
  </headerFooter>
  <legacyDrawing r:id="rId2"/>
  <oleObjects>
    <oleObject progId="Word.Document.8" shapeId="112763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2004-12-15T10:26:41Z</dcterms:created>
  <dcterms:modified xsi:type="dcterms:W3CDTF">2004-12-15T10:26:45Z</dcterms:modified>
  <cp:category/>
  <cp:version/>
  <cp:contentType/>
  <cp:contentStatus/>
</cp:coreProperties>
</file>