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Cottbus" sheetId="1" r:id="rId1"/>
    <sheet name="Eberswalde" sheetId="2" r:id="rId2"/>
    <sheet name="Frankfurt-Oder" sheetId="3" r:id="rId3"/>
    <sheet name="Neuruppin" sheetId="4" r:id="rId4"/>
    <sheet name="Potsdam" sheetId="5" r:id="rId5"/>
  </sheets>
  <definedNames>
    <definedName name="_xlnm.Print_Titles" localSheetId="0">'Cottbus'!$2:$5</definedName>
    <definedName name="_xlnm.Print_Titles" localSheetId="1">'Eberswalde'!$2:$5</definedName>
    <definedName name="_xlnm.Print_Titles" localSheetId="2">'Frankfurt-Oder'!$2:$5</definedName>
    <definedName name="_xlnm.Print_Titles" localSheetId="3">'Neuruppin'!$2:$5</definedName>
    <definedName name="_xlnm.Print_Titles" localSheetId="4">'Potsdam'!$2:$5</definedName>
  </definedNames>
  <calcPr fullCalcOnLoad="1" refMode="R1C1"/>
</workbook>
</file>

<file path=xl/sharedStrings.xml><?xml version="1.0" encoding="utf-8"?>
<sst xmlns="http://schemas.openxmlformats.org/spreadsheetml/2006/main" count="1035" uniqueCount="207">
  <si>
    <t>Berufe</t>
  </si>
  <si>
    <t>Neu abgeschlossene Ausbildungsverträge</t>
  </si>
  <si>
    <t>Veränderung zum Vorjahr</t>
  </si>
  <si>
    <t>Anzahl</t>
  </si>
  <si>
    <t>Prozent</t>
  </si>
  <si>
    <t>Ausgewählte Berufe insgesamt:</t>
  </si>
  <si>
    <t>Alle Berufe</t>
  </si>
  <si>
    <t>Nachdruck -auch auszugsweise- nur mit Quellenangabe gestattet</t>
  </si>
  <si>
    <t>Änderungsschneider/-in (IH)</t>
  </si>
  <si>
    <t>Änderungsschneider/-in (HW)</t>
  </si>
  <si>
    <t>Anlagenmechaniker/-in (HW)</t>
  </si>
  <si>
    <t>Anlagenmechaniker/-in (IH)</t>
  </si>
  <si>
    <t>Anlagenmechaniker/-in FR Apparatetechnik (HW)</t>
  </si>
  <si>
    <t>Anlagenmechaniker/-in FR Apparatetechnik (IH)</t>
  </si>
  <si>
    <t>Anlagenmechaniker/-in FR Schweißtechnik (IH)</t>
  </si>
  <si>
    <t>Anlagenmechaniker/-in FR Schweißtechnik (HW)</t>
  </si>
  <si>
    <t>Anlagenmechaniker/-in FR Versorgungstechnik (IH)</t>
  </si>
  <si>
    <t>Anlagenmechaniker/-in FR Versorgungstechnik (HW)</t>
  </si>
  <si>
    <t>Anlagenmechaniker/-in für Sanitär-, Heizungs- und Klimatechnik (HW)</t>
  </si>
  <si>
    <t>Anlagenmechaniker/-in für Sanitär-, Heizungs- und Klimatechnik (IH)</t>
  </si>
  <si>
    <t>Automobilkaufmann/-kauffrau (IH)</t>
  </si>
  <si>
    <t>Automobilkaufmann/-kauffrau (HW)</t>
  </si>
  <si>
    <t>Baustoffprüfer/-in (HW)</t>
  </si>
  <si>
    <t>Baustoffprüfer/-in FR Asphalttechnik (IH)</t>
  </si>
  <si>
    <t>Baustoffprüfer/-in FR Geotechnik (IH)</t>
  </si>
  <si>
    <t>Baustoffprüfer/-in FR Mörtel- und Betontechnik (IH)</t>
  </si>
  <si>
    <t>Bauten- und Objektbeschichter/-in</t>
  </si>
  <si>
    <t>Bestattungsfachkraft (IH)</t>
  </si>
  <si>
    <t>Bestattungsfachkraft (OED)</t>
  </si>
  <si>
    <t>Bestattungsfachkraft (HW)</t>
  </si>
  <si>
    <t>Bodenleger/-in (IH)</t>
  </si>
  <si>
    <t>Bodenleger/-in (HW)</t>
  </si>
  <si>
    <t>Elektroniker/-in (HW)</t>
  </si>
  <si>
    <t>Elektroniker/-in (IH)</t>
  </si>
  <si>
    <t>Elektroniker/-in FR Automatisierungstechnik</t>
  </si>
  <si>
    <t>Elektroniker/-in FR Energie- und Gebäudetechnik</t>
  </si>
  <si>
    <t>Elektroniker/-in FR Informations- und Telekommunikationstechnik</t>
  </si>
  <si>
    <t>Elektroniker/-in für Automatisierungstechnik (IH)</t>
  </si>
  <si>
    <t>Elektroniker/-in für Betriebstechnik (HW)</t>
  </si>
  <si>
    <t>Elektroniker/-in für Betriebstechnik (IH)</t>
  </si>
  <si>
    <t>Elektroniker/-in für Gebäude- und Infrastruktursysteme (HW)</t>
  </si>
  <si>
    <t>Elektroniker/-in für Gebäude- und Infrastruktursysteme (IH)</t>
  </si>
  <si>
    <t>Elektroniker/-in für Geräte und Systeme (IH)</t>
  </si>
  <si>
    <t>Elektroniker/-in für luftfahrttechnische Systeme</t>
  </si>
  <si>
    <t>Elektroniker/-in für Maschinen und Antriebstechnik (HW)</t>
  </si>
  <si>
    <t>Elektroniker/-in für Maschinen und Antriebstechnik (IH)</t>
  </si>
  <si>
    <t>Fachangestellter/ Fachangestellte für Medien- und Informationsdienste (OED)</t>
  </si>
  <si>
    <t>Fachangestellter/ Fachangestellte für Medien- und Informationsdienste (IH)</t>
  </si>
  <si>
    <t>Fachangestellter/ Fachangestellte für Medien- und Informationsdienste FR Archiv (OED)</t>
  </si>
  <si>
    <t>Fachangestellter/ Fachangestellte für Medien- und Informationsdienste FR Archiv (IH)</t>
  </si>
  <si>
    <t>Fachangestellter/ Fachangestellte für Medien- und Informationsdienste FR Bibliothek (IH)</t>
  </si>
  <si>
    <t>Fachangestellter/ Fachangestellte für Medien- und Informationsdienste FR Bibliothek (OED)</t>
  </si>
  <si>
    <t>Fachangestellter/ Fachangestellte für Medien- und Informationsdienste FR Bildagentur (OED)</t>
  </si>
  <si>
    <t>Fachangestellter/ Fachangestellte für Medien- und Informationsdienste FR Bildagentur (IH)</t>
  </si>
  <si>
    <t>Fachangestellter/ Fachangestellte für Medien- und Informationsdienste FR Information und Dokumentation (IH)</t>
  </si>
  <si>
    <t>Fachangestellter/ Fachangestellte für Medien- und Informationsdienste FR Information und Dokumentation (OED)</t>
  </si>
  <si>
    <t>Fachangestellter/ Fachangestellte für Medien- und Informationsdienste FR medizinische Dokumentation (IH)</t>
  </si>
  <si>
    <t>Fachangestellter/ Fachangestellte für Medien- und Informationsdienste FR medizinische Dokumentation (OED)</t>
  </si>
  <si>
    <t>Fachinformatiker/-in (IH)</t>
  </si>
  <si>
    <t>Fachinformatiker/-in (HW)</t>
  </si>
  <si>
    <t>Fachinformatiker/-in FR Anwendungsentwicklung (IH)</t>
  </si>
  <si>
    <t>Fachinformatiker/-in FR Anwendungsentwicklung (HW)</t>
  </si>
  <si>
    <t>Fachinformatiker/-in FR Systemintegration (HW)</t>
  </si>
  <si>
    <t>Fachinformatiker/-in FR Systemintegration (IH)</t>
  </si>
  <si>
    <t>Fachkraft  Agrarservice (IH)</t>
  </si>
  <si>
    <t>Fachkraft  Agrarservice (HW)</t>
  </si>
  <si>
    <t>Fachkraft  Agrarservice (LW)</t>
  </si>
  <si>
    <t>Fachkraft für Abwassertechnik (IH)</t>
  </si>
  <si>
    <t>Fachkraft für Abwassertechnik (OED)</t>
  </si>
  <si>
    <t>Fachkraft für Kreislauf- und Abfallwirtschaft (OED)</t>
  </si>
  <si>
    <t>Fachkraft für Kreislauf- und Abfallwirtschaft (HW)</t>
  </si>
  <si>
    <t>Fachkraft für Kreislauf- und Abfallwirtschaft (IH)</t>
  </si>
  <si>
    <t>Fachkraft für Kurier,- Express- und Postdienstleistungen (HW)</t>
  </si>
  <si>
    <t>Fachkraft für Kurier,- Express- und Postdienstleistungen (IH)</t>
  </si>
  <si>
    <t>Fachkraft für Rohr-, Kanal- und Industrieservice (HW)</t>
  </si>
  <si>
    <t>Fachkraft für Rohr-, Kanal- und Industrieservice (OED)</t>
  </si>
  <si>
    <t>Fachkraft für Rohr-, Kanal- und Industrieservice (IH)</t>
  </si>
  <si>
    <t>Fachkraft für Schutz und Sicherheit</t>
  </si>
  <si>
    <t>Fachkraft für Veranstaltungstechnik (HW)</t>
  </si>
  <si>
    <t>Fachkraft für Veranstaltungstechnik (IH)</t>
  </si>
  <si>
    <t>Fachkraft für Wasserversorgungstechnik (OED)</t>
  </si>
  <si>
    <t>Fachkraft für Wasserversorgungstechnik (IH)</t>
  </si>
  <si>
    <t>Fachkraft im Fahrbetrieb</t>
  </si>
  <si>
    <t>Fachmann/-frau für Systemgastronomie (IH)</t>
  </si>
  <si>
    <t>Fachmann/-frau für Systemgastronomie (HW)</t>
  </si>
  <si>
    <t>Fahrzeuginnenausstatter/-in (IH)</t>
  </si>
  <si>
    <t>Fahrzeuginnenausstatter/-in (HW)</t>
  </si>
  <si>
    <t>Fahrzeuglackierer/-in (HW)</t>
  </si>
  <si>
    <t>Fahrzeuglackierer/-in (IH)</t>
  </si>
  <si>
    <t>Feintäschner/-in (IH)</t>
  </si>
  <si>
    <t>Film- und Videoeditor/-in</t>
  </si>
  <si>
    <t>Fotomedienlaborant/-in (HW)</t>
  </si>
  <si>
    <t>Fotomedienlaborant/-in (IH)</t>
  </si>
  <si>
    <t>Galvaniseur/-in FR Feuerverzinkung (HW)</t>
  </si>
  <si>
    <t>Galvaniseur/-in FR Feuerverzinkung (IH)</t>
  </si>
  <si>
    <t>Glaser/-in (IH)</t>
  </si>
  <si>
    <t>Glaser/-in FR Fenster und Glasfassadenbau (IH)</t>
  </si>
  <si>
    <t>Glaser/-in FR Verglasung und Glasbau (IH)</t>
  </si>
  <si>
    <t>Industriekeramiker/-in Anlagentechnik (HW)</t>
  </si>
  <si>
    <t>Industriekeramiker/-in Anlagentechnik (IH)</t>
  </si>
  <si>
    <t>Industriekeramiker/-in Dekorationstechnik (HW)</t>
  </si>
  <si>
    <t>Industriekeramiker/-in Dekorationstechnik (IH)</t>
  </si>
  <si>
    <t>Industriekeramiker/-in Modelltechnik (HW)</t>
  </si>
  <si>
    <t>Industriekeramiker/-in Modelltechnik (IH)</t>
  </si>
  <si>
    <t>Industriekeramiker/-in Verfahrenstechnik (IH)</t>
  </si>
  <si>
    <t>Industriekeramiker/-in Verfahrenstechnik (HW)</t>
  </si>
  <si>
    <t>Informatikkaufmann/-kauffrau (HW)</t>
  </si>
  <si>
    <t>Informatikkaufmann/-kauffrau (IH)</t>
  </si>
  <si>
    <t>Informations- und Telekommunikationssystem-Elektroniker/-in (HW)</t>
  </si>
  <si>
    <t>Informations- und Telekommunikationssystem-Elektroniker/-in (IH)</t>
  </si>
  <si>
    <t>Informations- und Telekommunikationssystem-Kaufmann/-Kauffrau (HW)</t>
  </si>
  <si>
    <t>Informations- und Telekommunikationssystem-Kaufmann/-Kauffrau (IH)</t>
  </si>
  <si>
    <t>Investmentfondskaufmann/-kauffrau</t>
  </si>
  <si>
    <t>Karosserie- und Fahrzeugbaumechaniker/-in (IH)</t>
  </si>
  <si>
    <t>Karosserie- und Fahrzeugbaumechaniker/-in (HW)</t>
  </si>
  <si>
    <t>Karosserie- und Fahrzeugbaumechaniker/-in FR Fahrzeugbautechnik (IH)</t>
  </si>
  <si>
    <t>Karosserie- und Fahrzeugbaumechaniker/-in FR Fahrzeugbautechnik (HW)</t>
  </si>
  <si>
    <t>Karosserie- und Fahrzeugbaumechaniker/-in FR Karosseriebautechnik (IH)</t>
  </si>
  <si>
    <t>Karosserie- und Fahrzeugbaumechaniker/-in FR Karosseriebautechnik (HW)</t>
  </si>
  <si>
    <t>Karosserie- und Fahrzeugbaumechaniker/-in FR Karosserieinstandhaltungstechnik (IH)</t>
  </si>
  <si>
    <t>Karosserie- und Fahrzeugbaumechaniker/-in FR Karosserieinstandhaltungstechnik (HW)</t>
  </si>
  <si>
    <t>Kaufmann/ Kauffrau für audiovisuelle Medien</t>
  </si>
  <si>
    <t>Kaufmann/ Kauffrau für Tourismus und Freizeit</t>
  </si>
  <si>
    <t>Kaufmann/ Kauffrau für Verkehrsservice</t>
  </si>
  <si>
    <t>Kaufmann/ Kauffrau im Gesundheitswesen (HW)</t>
  </si>
  <si>
    <t>Kaufmann/ Kauffrau im Gesundheitswesen (IH)</t>
  </si>
  <si>
    <t>Kaufmann/-frau für Kurier-, Express- und Postdienstleistungen (IH)</t>
  </si>
  <si>
    <t>Kaufmann/-frau für Kurier-, Express- und Postdienstleistungen (HW)</t>
  </si>
  <si>
    <t>Kaufmann/-frau für Spedition und Logistikdienstleistung (IH)</t>
  </si>
  <si>
    <t>Konditor/-in</t>
  </si>
  <si>
    <t>Kosmetiker/-in (HW)</t>
  </si>
  <si>
    <t>Kosmetiker/-in (IH)</t>
  </si>
  <si>
    <t>Kraftfahrzeugmechaniker/-in</t>
  </si>
  <si>
    <t>Kraftfahrzeugmechatroniker/-in (IH)</t>
  </si>
  <si>
    <t>Kraftfahrzeugmechatroniker/-in (HW)</t>
  </si>
  <si>
    <t>Maskenbildner/-in (HW)</t>
  </si>
  <si>
    <t>Maskenbildner/-in (IH)</t>
  </si>
  <si>
    <t>Mechaniker/-in für Karosserieinstandhaltungstechnik</t>
  </si>
  <si>
    <t>Mechaniker/-in für Land- und Baumaschinentechnik (HW)</t>
  </si>
  <si>
    <t>Mechaniker/-in für Land- und Baumaschinentechnik (IH)</t>
  </si>
  <si>
    <t>Mechatroniker/-in (HW)</t>
  </si>
  <si>
    <t>Mechatroniker/-in (IH)</t>
  </si>
  <si>
    <t>Mediengestalter/-in Bild und Ton (HW)</t>
  </si>
  <si>
    <t>Mediengestalter/-in Bild und Ton (IH)</t>
  </si>
  <si>
    <t>Mediengestalter/-in für Digital- und Printmedien (IH)</t>
  </si>
  <si>
    <t>Mediengestalter/-in für Digital- und Printmedien (HW)</t>
  </si>
  <si>
    <t>Mediengestalter/-in für Digital- und Printmedien FR Medienberatung (HW)</t>
  </si>
  <si>
    <t>Mediengestalter/-in für Digital- und Printmedien FR Medienberatung (IH)</t>
  </si>
  <si>
    <t>Mediengestalter/-in für Digital- und Printmedien FR Mediendesign (HW)</t>
  </si>
  <si>
    <t>Mediengestalter/-in für Digital- und Printmedien FR Mediendesign (IH)</t>
  </si>
  <si>
    <t>Mediengestalter/-in für Digital- und Printmedien FR Medienoperating (IH)</t>
  </si>
  <si>
    <t>Mediengestalter/-in für Digital- und Printmedien FR Medienoperating (HW)</t>
  </si>
  <si>
    <t>Mediengestalter/-in für Digital- und Printmedien FR Medientechnik (HW)</t>
  </si>
  <si>
    <t>Mediengestalter/-in für Digital- und Printmedien FR Medientechnik (IH)</t>
  </si>
  <si>
    <t>Mikrotechnologe/ Mikrotechnologin</t>
  </si>
  <si>
    <t>Oberflächenbeschichter/-in (IH)</t>
  </si>
  <si>
    <t>Oberflächenbeschichter/-in (HW)</t>
  </si>
  <si>
    <t>Papiertechnologe/-in</t>
  </si>
  <si>
    <t>Papiertechnologe/-in FR Papier, Karton und Pappe</t>
  </si>
  <si>
    <t>Papiertechnologe/-in FR Zellstoff</t>
  </si>
  <si>
    <t>Produktionsfachkraft Chemie (IH)</t>
  </si>
  <si>
    <t>Produktionsfachkraft Chemie (HW)</t>
  </si>
  <si>
    <t>Produktionsmechaniker/-in Textil (IH)</t>
  </si>
  <si>
    <t>Produktionsmechaniker/-in Textil (HW)</t>
  </si>
  <si>
    <t>Produktveredler/-in Textil (IH)</t>
  </si>
  <si>
    <t>Produktveredler/-in Textil (HW)</t>
  </si>
  <si>
    <t>Raumausstatter/-in (IH)</t>
  </si>
  <si>
    <t>Reiseverkehrskaufmann/-kauffrau</t>
  </si>
  <si>
    <t>Reiseverkehrskaufmann/-kauffrau FR Kur- und Fremdenverkehr</t>
  </si>
  <si>
    <t>Reiseverkehrskaufmann/-kauffrau FR Touristik</t>
  </si>
  <si>
    <t>Sattler/-in FR Fahrzeugsattlerei (IH)</t>
  </si>
  <si>
    <t>Sattler/-in FR Fahrzeugsattlerei (HW)</t>
  </si>
  <si>
    <t>Sattler/-in FR Feintäschnerei (HW)</t>
  </si>
  <si>
    <t>Sattler/-in FR Feintäschnerei (IH)</t>
  </si>
  <si>
    <t>Sattler/-in FR Reitsportsattlerei (HW)</t>
  </si>
  <si>
    <t>Sattler/-in FR Reitsportsattlerei (IH)</t>
  </si>
  <si>
    <t>Seiler/-in (IH)</t>
  </si>
  <si>
    <t>Servicefahrer (IH)</t>
  </si>
  <si>
    <t>Servicefahrer (HW)</t>
  </si>
  <si>
    <t>Speditionskaufmann/-kauffrau (IH)</t>
  </si>
  <si>
    <t>Sport- und Fitnesskaufmann/-kauffrau</t>
  </si>
  <si>
    <t>Systemelektroniker/-in</t>
  </si>
  <si>
    <t>Systeminformatiker/-in</t>
  </si>
  <si>
    <t>Technischer Produktdesigner</t>
  </si>
  <si>
    <t>Tierpfleger/-in</t>
  </si>
  <si>
    <t>Tierpfleger/-in FR Forschung und Klinik</t>
  </si>
  <si>
    <t>Tierpfleger/-in FR Tierheim und Tierpension</t>
  </si>
  <si>
    <t>Tierpfleger/-in FR Zoo</t>
  </si>
  <si>
    <t>Tierwirt/-in FR Geflügelhaltung</t>
  </si>
  <si>
    <t>Tierwirt/-in FR Imkerei</t>
  </si>
  <si>
    <t>Tierwirt/-in FR Rinderhaltung</t>
  </si>
  <si>
    <t>Tierwirt/-in FR Schäferei</t>
  </si>
  <si>
    <t>Tierwirt/-in FR Schweinehaltung</t>
  </si>
  <si>
    <t>Veranstaltungskaufmann/-kauffrau</t>
  </si>
  <si>
    <t>Versicherungskaufmann/-kauffrau</t>
  </si>
  <si>
    <t>Zweiradmechaniker/-in (HW)</t>
  </si>
  <si>
    <t>Zweiradmechaniker/-in (IH)</t>
  </si>
  <si>
    <t>Zweiradmechaniker/-in FR Fahrradtechnik (IH)</t>
  </si>
  <si>
    <t>Zweiradmechaniker/-in FR Fahrradtechnik (HW)</t>
  </si>
  <si>
    <t>Zweiradmechaniker/-in FR Motorradtechnik (IH)</t>
  </si>
  <si>
    <t>Zweiradmechaniker/-in FR Motorradtechnik (HW)</t>
  </si>
  <si>
    <t>Anzahl und Veränderung neu abgeschlossener Ausbildungsverträge 2005 zu 2004 nach Arbeitsagenturbezirken in ausgewählten Berufen in Cottbus</t>
  </si>
  <si>
    <t>Quelle: Bundesinstitut für Berufsbildung (BIBB), Erhebung zum 30. September 2005</t>
  </si>
  <si>
    <t>Anzahl und Veränderung neu abgeschlossener Ausbildungsverträge 2005 zu 2004 nach Arbeitsagenturbezirken in ausgewählten Berufen in Eberswalde</t>
  </si>
  <si>
    <t>Anzahl und Veränderung neu abgeschlossener Ausbildungsverträge 2005 zu 2004 nach Arbeitsagenturbezirken in ausgewählten Berufen in Frankfurt-Oder</t>
  </si>
  <si>
    <t>Anzahl und Veränderung neu abgeschlossener Ausbildungsverträge 2005 zu 2004 nach Arbeitsagenturbezirken in ausgewählten Berufen in Neuruppin</t>
  </si>
  <si>
    <t>Anzahl und Veränderung neu abgeschlossener Ausbildungsverträge 2005 zu 2004 nach Arbeitsagenturbezirken in ausgewählten Berufen in Potsdam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</si>
</sst>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wrapText="1"/>
    </xf>
    <xf numFmtId="3" fontId="6" fillId="0" borderId="3" xfId="0" applyNumberFormat="1" applyFont="1" applyBorder="1" applyAlignment="1">
      <alignment/>
    </xf>
    <xf numFmtId="164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1066"/>
  <sheetViews>
    <sheetView tabSelected="1" zoomScaleSheetLayoutView="100" workbookViewId="0" topLeftCell="A168">
      <selection activeCell="A198" sqref="A198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201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2004</v>
      </c>
      <c r="C4" s="15"/>
      <c r="D4" s="14">
        <v>2005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37">D6-B6</f>
        <v>0</v>
      </c>
      <c r="G6" s="23" t="str">
        <f aca="true" t="shared" si="1" ref="G6:G37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0</v>
      </c>
      <c r="E8" s="23">
        <v>0</v>
      </c>
      <c r="F8" s="25">
        <f t="shared" si="0"/>
        <v>0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1</v>
      </c>
      <c r="C9" s="23">
        <v>0.022909507445589918</v>
      </c>
      <c r="D9" s="24">
        <v>11</v>
      </c>
      <c r="E9" s="23">
        <v>0.29185460334306185</v>
      </c>
      <c r="F9" s="25">
        <f t="shared" si="0"/>
        <v>10</v>
      </c>
      <c r="G9" s="23">
        <f t="shared" si="1"/>
        <v>1000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1</v>
      </c>
      <c r="C12" s="23">
        <v>0.022909507445589918</v>
      </c>
      <c r="D12" s="24">
        <v>0</v>
      </c>
      <c r="E12" s="23">
        <v>0</v>
      </c>
      <c r="F12" s="25">
        <f t="shared" si="0"/>
        <v>-1</v>
      </c>
      <c r="G12" s="23">
        <f t="shared" si="1"/>
        <v>-100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15</v>
      </c>
      <c r="C14" s="23">
        <v>0.3436426116838488</v>
      </c>
      <c r="D14" s="24">
        <v>0</v>
      </c>
      <c r="E14" s="23">
        <v>0</v>
      </c>
      <c r="F14" s="25">
        <f t="shared" si="0"/>
        <v>-15</v>
      </c>
      <c r="G14" s="23">
        <f t="shared" si="1"/>
        <v>-100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34</v>
      </c>
      <c r="C16" s="23">
        <v>0.7789232531500573</v>
      </c>
      <c r="D16" s="24">
        <v>27</v>
      </c>
      <c r="E16" s="23">
        <v>0.716370390023879</v>
      </c>
      <c r="F16" s="25">
        <f t="shared" si="0"/>
        <v>-7</v>
      </c>
      <c r="G16" s="23">
        <f t="shared" si="1"/>
        <v>-20.58823529411765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0</v>
      </c>
      <c r="C17" s="23">
        <v>0</v>
      </c>
      <c r="D17" s="24">
        <v>0</v>
      </c>
      <c r="E17" s="23">
        <v>0</v>
      </c>
      <c r="F17" s="25">
        <f t="shared" si="0"/>
        <v>0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11</v>
      </c>
      <c r="C18" s="23">
        <v>0.2520045819014891</v>
      </c>
      <c r="D18" s="24">
        <v>10</v>
      </c>
      <c r="E18" s="23">
        <v>0.26532236667551073</v>
      </c>
      <c r="F18" s="25">
        <f t="shared" si="0"/>
        <v>-1</v>
      </c>
      <c r="G18" s="23">
        <f t="shared" si="1"/>
        <v>-9.090909090909092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6</v>
      </c>
      <c r="C19" s="23">
        <v>0.13745704467353953</v>
      </c>
      <c r="D19" s="24">
        <v>8</v>
      </c>
      <c r="E19" s="23">
        <v>0.2122578933404086</v>
      </c>
      <c r="F19" s="25">
        <f t="shared" si="0"/>
        <v>2</v>
      </c>
      <c r="G19" s="23">
        <f t="shared" si="1"/>
        <v>33.333333333333336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24</v>
      </c>
      <c r="C24" s="23">
        <v>0.5498281786941581</v>
      </c>
      <c r="D24" s="24">
        <v>31</v>
      </c>
      <c r="E24" s="23">
        <v>0.8224993366940833</v>
      </c>
      <c r="F24" s="25">
        <f t="shared" si="0"/>
        <v>7</v>
      </c>
      <c r="G24" s="23">
        <f t="shared" si="1"/>
        <v>29.166666666666668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2</v>
      </c>
      <c r="C27" s="23">
        <v>0.045819014891179836</v>
      </c>
      <c r="D27" s="24">
        <v>0</v>
      </c>
      <c r="E27" s="23">
        <v>0</v>
      </c>
      <c r="F27" s="25">
        <f t="shared" si="0"/>
        <v>-2</v>
      </c>
      <c r="G27" s="23">
        <f t="shared" si="1"/>
        <v>-100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1</v>
      </c>
      <c r="C29" s="23">
        <v>0.022909507445589918</v>
      </c>
      <c r="D29" s="24">
        <v>0</v>
      </c>
      <c r="E29" s="23">
        <v>0</v>
      </c>
      <c r="F29" s="25">
        <f t="shared" si="0"/>
        <v>-1</v>
      </c>
      <c r="G29" s="23">
        <f t="shared" si="1"/>
        <v>-100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2</v>
      </c>
      <c r="C30" s="23">
        <v>0.045819014891179836</v>
      </c>
      <c r="D30" s="24">
        <v>2</v>
      </c>
      <c r="E30" s="23">
        <v>0.05306447333510215</v>
      </c>
      <c r="F30" s="25">
        <f t="shared" si="0"/>
        <v>0</v>
      </c>
      <c r="G30" s="23">
        <f t="shared" si="1"/>
        <v>0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2</v>
      </c>
      <c r="C32" s="23">
        <v>0.045819014891179836</v>
      </c>
      <c r="D32" s="24">
        <v>1</v>
      </c>
      <c r="E32" s="23">
        <v>0.026532236667551074</v>
      </c>
      <c r="F32" s="25">
        <f t="shared" si="0"/>
        <v>-1</v>
      </c>
      <c r="G32" s="23">
        <f t="shared" si="1"/>
        <v>-50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22</v>
      </c>
      <c r="C33" s="23">
        <v>0.5040091638029782</v>
      </c>
      <c r="D33" s="24">
        <v>16</v>
      </c>
      <c r="E33" s="23">
        <v>0.4245157866808172</v>
      </c>
      <c r="F33" s="25">
        <f t="shared" si="0"/>
        <v>-6</v>
      </c>
      <c r="G33" s="23">
        <f t="shared" si="1"/>
        <v>-27.272727272727273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5</v>
      </c>
      <c r="C34" s="23">
        <v>0.1145475372279496</v>
      </c>
      <c r="D34" s="24">
        <v>3</v>
      </c>
      <c r="E34" s="23">
        <v>0.07959671000265323</v>
      </c>
      <c r="F34" s="25">
        <f t="shared" si="0"/>
        <v>-2</v>
      </c>
      <c r="G34" s="23">
        <f t="shared" si="1"/>
        <v>-40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18</v>
      </c>
      <c r="C35" s="23">
        <v>0.41237113402061853</v>
      </c>
      <c r="D35" s="24">
        <v>13</v>
      </c>
      <c r="E35" s="23">
        <v>0.34491907667816396</v>
      </c>
      <c r="F35" s="25">
        <f t="shared" si="0"/>
        <v>-5</v>
      </c>
      <c r="G35" s="23">
        <f t="shared" si="1"/>
        <v>-27.77777777777778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0</v>
      </c>
      <c r="C36" s="23">
        <v>0</v>
      </c>
      <c r="D36" s="24">
        <v>0</v>
      </c>
      <c r="E36" s="23">
        <v>0</v>
      </c>
      <c r="F36" s="25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28</v>
      </c>
      <c r="C37" s="23">
        <v>0.6414662084765178</v>
      </c>
      <c r="D37" s="24">
        <v>54</v>
      </c>
      <c r="E37" s="23">
        <v>1.432740780047758</v>
      </c>
      <c r="F37" s="25">
        <f t="shared" si="0"/>
        <v>26</v>
      </c>
      <c r="G37" s="23">
        <f t="shared" si="1"/>
        <v>92.85714285714286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aca="true" t="shared" si="2" ref="F38:F69">D38-B38</f>
        <v>0</v>
      </c>
      <c r="G38" s="23" t="str">
        <f aca="true" t="shared" si="3" ref="G38:G69">IF(B38&gt;0,100*F38/B38,".")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2</v>
      </c>
      <c r="C39" s="23">
        <v>0.045819014891179836</v>
      </c>
      <c r="D39" s="24">
        <v>3</v>
      </c>
      <c r="E39" s="23">
        <v>0.07959671000265323</v>
      </c>
      <c r="F39" s="25">
        <f t="shared" si="2"/>
        <v>1</v>
      </c>
      <c r="G39" s="23">
        <f t="shared" si="3"/>
        <v>50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18</v>
      </c>
      <c r="C40" s="23">
        <v>0.41237113402061853</v>
      </c>
      <c r="D40" s="24">
        <v>15</v>
      </c>
      <c r="E40" s="23">
        <v>0.39798355001326613</v>
      </c>
      <c r="F40" s="25">
        <f t="shared" si="2"/>
        <v>-3</v>
      </c>
      <c r="G40" s="23">
        <f t="shared" si="3"/>
        <v>-16.666666666666668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2"/>
        <v>0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2</v>
      </c>
      <c r="E42" s="23">
        <v>0.05306447333510215</v>
      </c>
      <c r="F42" s="25">
        <f t="shared" si="2"/>
        <v>2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0</v>
      </c>
      <c r="E43" s="23">
        <v>0</v>
      </c>
      <c r="F43" s="25">
        <f t="shared" si="2"/>
        <v>0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22.5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2"/>
        <v>0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22.5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2"/>
        <v>0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22.5">
      <c r="A46" s="21" t="s">
        <v>48</v>
      </c>
      <c r="B46" s="22">
        <v>1</v>
      </c>
      <c r="C46" s="23">
        <v>0.022909507445589918</v>
      </c>
      <c r="D46" s="24">
        <v>0</v>
      </c>
      <c r="E46" s="23">
        <v>0</v>
      </c>
      <c r="F46" s="25">
        <f t="shared" si="2"/>
        <v>-1</v>
      </c>
      <c r="G46" s="23">
        <f t="shared" si="3"/>
        <v>-100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1</v>
      </c>
      <c r="C47" s="23">
        <v>0.022909507445589918</v>
      </c>
      <c r="D47" s="24">
        <v>0</v>
      </c>
      <c r="E47" s="23">
        <v>0</v>
      </c>
      <c r="F47" s="25">
        <f t="shared" si="2"/>
        <v>-1</v>
      </c>
      <c r="G47" s="23">
        <f t="shared" si="3"/>
        <v>-100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2"/>
        <v>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2</v>
      </c>
      <c r="C49" s="23">
        <v>0.045819014891179836</v>
      </c>
      <c r="D49" s="24">
        <v>5</v>
      </c>
      <c r="E49" s="23">
        <v>0.13266118333775537</v>
      </c>
      <c r="F49" s="25">
        <f t="shared" si="2"/>
        <v>3</v>
      </c>
      <c r="G49" s="23">
        <f t="shared" si="3"/>
        <v>150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2"/>
        <v>0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2"/>
        <v>0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2"/>
        <v>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3</v>
      </c>
      <c r="C53" s="23">
        <v>0.06872852233676977</v>
      </c>
      <c r="D53" s="24">
        <v>0</v>
      </c>
      <c r="E53" s="23">
        <v>0</v>
      </c>
      <c r="F53" s="25">
        <f t="shared" si="2"/>
        <v>-3</v>
      </c>
      <c r="G53" s="23">
        <f t="shared" si="3"/>
        <v>-100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2"/>
        <v>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2"/>
        <v>0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2"/>
        <v>0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2"/>
        <v>0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4</v>
      </c>
      <c r="C58" s="23">
        <v>0.09163802978235967</v>
      </c>
      <c r="D58" s="24">
        <v>5</v>
      </c>
      <c r="E58" s="23">
        <v>0.13266118333775537</v>
      </c>
      <c r="F58" s="25">
        <f t="shared" si="2"/>
        <v>1</v>
      </c>
      <c r="G58" s="23">
        <f t="shared" si="3"/>
        <v>25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2"/>
        <v>0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0</v>
      </c>
      <c r="C60" s="23">
        <v>0</v>
      </c>
      <c r="D60" s="24">
        <v>0</v>
      </c>
      <c r="E60" s="23">
        <v>0</v>
      </c>
      <c r="F60" s="25">
        <f t="shared" si="2"/>
        <v>0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14</v>
      </c>
      <c r="C61" s="23">
        <v>0.3207331042382589</v>
      </c>
      <c r="D61" s="24">
        <v>27</v>
      </c>
      <c r="E61" s="23">
        <v>0.716370390023879</v>
      </c>
      <c r="F61" s="25">
        <f t="shared" si="2"/>
        <v>13</v>
      </c>
      <c r="G61" s="23">
        <f t="shared" si="3"/>
        <v>92.85714285714286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0</v>
      </c>
      <c r="C62" s="23">
        <v>0</v>
      </c>
      <c r="D62" s="24">
        <v>0</v>
      </c>
      <c r="E62" s="23">
        <v>0</v>
      </c>
      <c r="F62" s="25">
        <f t="shared" si="2"/>
        <v>0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2"/>
        <v>0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3</v>
      </c>
      <c r="E64" s="23">
        <v>0.07959671000265323</v>
      </c>
      <c r="F64" s="25">
        <f t="shared" si="2"/>
        <v>3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2</v>
      </c>
      <c r="C65" s="23">
        <v>0.045819014891179836</v>
      </c>
      <c r="D65" s="24">
        <v>2</v>
      </c>
      <c r="E65" s="23">
        <v>0.05306447333510215</v>
      </c>
      <c r="F65" s="25">
        <f t="shared" si="2"/>
        <v>0</v>
      </c>
      <c r="G65" s="23">
        <f t="shared" si="3"/>
        <v>0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2"/>
        <v>0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2</v>
      </c>
      <c r="C69" s="23">
        <v>0.045819014891179836</v>
      </c>
      <c r="D69" s="24">
        <v>2</v>
      </c>
      <c r="E69" s="23">
        <v>0.05306447333510215</v>
      </c>
      <c r="F69" s="25">
        <f t="shared" si="2"/>
        <v>0</v>
      </c>
      <c r="G69" s="23">
        <f t="shared" si="3"/>
        <v>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22.5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4" ref="F70:F101">D70-B70</f>
        <v>0</v>
      </c>
      <c r="G70" s="23" t="str">
        <f aca="true" t="shared" si="5" ref="G70:G101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4"/>
        <v>0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4"/>
        <v>0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4"/>
        <v>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4"/>
        <v>0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9</v>
      </c>
      <c r="C75" s="23">
        <v>0.20618556701030927</v>
      </c>
      <c r="D75" s="24">
        <v>16</v>
      </c>
      <c r="E75" s="23">
        <v>0.4245157866808172</v>
      </c>
      <c r="F75" s="25">
        <f t="shared" si="4"/>
        <v>7</v>
      </c>
      <c r="G75" s="23">
        <f t="shared" si="5"/>
        <v>77.77777777777777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4"/>
        <v>0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5</v>
      </c>
      <c r="C77" s="23">
        <v>0.1145475372279496</v>
      </c>
      <c r="D77" s="24">
        <v>3</v>
      </c>
      <c r="E77" s="23">
        <v>0.07959671000265323</v>
      </c>
      <c r="F77" s="25">
        <f t="shared" si="4"/>
        <v>-2</v>
      </c>
      <c r="G77" s="23">
        <f t="shared" si="5"/>
        <v>-40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4"/>
        <v>0</v>
      </c>
      <c r="G78" s="23" t="str">
        <f t="shared" si="5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11</v>
      </c>
      <c r="C79" s="23">
        <v>0.2520045819014891</v>
      </c>
      <c r="D79" s="24">
        <v>8</v>
      </c>
      <c r="E79" s="23">
        <v>0.2122578933404086</v>
      </c>
      <c r="F79" s="25">
        <f t="shared" si="4"/>
        <v>-3</v>
      </c>
      <c r="G79" s="23">
        <f t="shared" si="5"/>
        <v>-27.272727272727273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4"/>
        <v>0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3</v>
      </c>
      <c r="C81" s="23">
        <v>0.06872852233676977</v>
      </c>
      <c r="D81" s="24">
        <v>8</v>
      </c>
      <c r="E81" s="23">
        <v>0.2122578933404086</v>
      </c>
      <c r="F81" s="25">
        <f t="shared" si="4"/>
        <v>5</v>
      </c>
      <c r="G81" s="23">
        <f t="shared" si="5"/>
        <v>166.66666666666666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4"/>
        <v>0</v>
      </c>
      <c r="G82" s="23" t="str">
        <f t="shared" si="5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0</v>
      </c>
      <c r="E83" s="23">
        <v>0</v>
      </c>
      <c r="F83" s="25">
        <f t="shared" si="4"/>
        <v>0</v>
      </c>
      <c r="G83" s="23" t="str">
        <f t="shared" si="5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4"/>
        <v>0</v>
      </c>
      <c r="G84" s="23" t="str">
        <f t="shared" si="5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29</v>
      </c>
      <c r="C85" s="23">
        <v>0.6643757159221076</v>
      </c>
      <c r="D85" s="24">
        <v>23</v>
      </c>
      <c r="E85" s="23">
        <v>0.6102414433536747</v>
      </c>
      <c r="F85" s="25">
        <f t="shared" si="4"/>
        <v>-6</v>
      </c>
      <c r="G85" s="23">
        <f t="shared" si="5"/>
        <v>-20.689655172413794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4"/>
        <v>0</v>
      </c>
      <c r="G86" s="23" t="str">
        <f t="shared" si="5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4"/>
        <v>0</v>
      </c>
      <c r="G87" s="23" t="str">
        <f t="shared" si="5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0</v>
      </c>
      <c r="C88" s="23">
        <v>0</v>
      </c>
      <c r="D88" s="24">
        <v>0</v>
      </c>
      <c r="E88" s="23">
        <v>0</v>
      </c>
      <c r="F88" s="25">
        <f t="shared" si="4"/>
        <v>0</v>
      </c>
      <c r="G88" s="23" t="str">
        <f t="shared" si="5"/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1</v>
      </c>
      <c r="E89" s="23">
        <v>0.026532236667551074</v>
      </c>
      <c r="F89" s="25">
        <f t="shared" si="4"/>
        <v>1</v>
      </c>
      <c r="G89" s="23" t="str">
        <f t="shared" si="5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4"/>
        <v>0</v>
      </c>
      <c r="G90" s="23" t="str">
        <f t="shared" si="5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4"/>
        <v>0</v>
      </c>
      <c r="G91" s="23" t="str">
        <f t="shared" si="5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12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4"/>
        <v>0</v>
      </c>
      <c r="G92" s="23" t="str">
        <f t="shared" si="5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4"/>
        <v>0</v>
      </c>
      <c r="G93" s="23" t="str">
        <f t="shared" si="5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4"/>
        <v>0</v>
      </c>
      <c r="G94" s="23" t="str">
        <f t="shared" si="5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4"/>
        <v>0</v>
      </c>
      <c r="G95" s="23" t="str">
        <f t="shared" si="5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4"/>
        <v>0</v>
      </c>
      <c r="G96" s="23" t="str">
        <f t="shared" si="5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4"/>
        <v>0</v>
      </c>
      <c r="G97" s="23" t="str">
        <f t="shared" si="5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0</v>
      </c>
      <c r="C98" s="23">
        <v>0</v>
      </c>
      <c r="D98" s="24">
        <v>0</v>
      </c>
      <c r="E98" s="23">
        <v>0</v>
      </c>
      <c r="F98" s="25">
        <f t="shared" si="4"/>
        <v>0</v>
      </c>
      <c r="G98" s="23" t="str">
        <f t="shared" si="5"/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4"/>
        <v>0</v>
      </c>
      <c r="G99" s="23" t="str">
        <f t="shared" si="5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4"/>
        <v>0</v>
      </c>
      <c r="G100" s="23" t="str">
        <f t="shared" si="5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4"/>
        <v>0</v>
      </c>
      <c r="G101" s="23" t="str">
        <f t="shared" si="5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aca="true" t="shared" si="6" ref="F102:F133">D102-B102</f>
        <v>0</v>
      </c>
      <c r="G102" s="23" t="str">
        <f aca="true" t="shared" si="7" ref="G102:G133">IF(B102&gt;0,100*F102/B102,".")</f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6"/>
        <v>0</v>
      </c>
      <c r="G103" s="23" t="str">
        <f t="shared" si="7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6"/>
        <v>0</v>
      </c>
      <c r="G104" s="23" t="str">
        <f t="shared" si="7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2</v>
      </c>
      <c r="C105" s="23">
        <v>0.045819014891179836</v>
      </c>
      <c r="D105" s="24">
        <v>3</v>
      </c>
      <c r="E105" s="23">
        <v>0.07959671000265323</v>
      </c>
      <c r="F105" s="25">
        <f t="shared" si="6"/>
        <v>1</v>
      </c>
      <c r="G105" s="23">
        <f t="shared" si="7"/>
        <v>50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22.5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6"/>
        <v>0</v>
      </c>
      <c r="G106" s="23" t="str">
        <f t="shared" si="7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22.5">
      <c r="A107" s="21" t="s">
        <v>109</v>
      </c>
      <c r="B107" s="22">
        <v>46</v>
      </c>
      <c r="C107" s="23">
        <v>1.0538373424971363</v>
      </c>
      <c r="D107" s="24">
        <v>28</v>
      </c>
      <c r="E107" s="23">
        <v>0.74290262669143</v>
      </c>
      <c r="F107" s="25">
        <f t="shared" si="6"/>
        <v>-18</v>
      </c>
      <c r="G107" s="23">
        <f t="shared" si="7"/>
        <v>-39.130434782608695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22.5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6"/>
        <v>0</v>
      </c>
      <c r="G108" s="23" t="str">
        <f t="shared" si="7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22.5">
      <c r="A109" s="21" t="s">
        <v>111</v>
      </c>
      <c r="B109" s="22">
        <v>16</v>
      </c>
      <c r="C109" s="23">
        <v>0.3665521191294387</v>
      </c>
      <c r="D109" s="24">
        <v>14</v>
      </c>
      <c r="E109" s="23">
        <v>0.371451313345715</v>
      </c>
      <c r="F109" s="25">
        <f t="shared" si="6"/>
        <v>-2</v>
      </c>
      <c r="G109" s="23">
        <f t="shared" si="7"/>
        <v>-12.5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12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6"/>
        <v>0</v>
      </c>
      <c r="G110" s="23" t="str">
        <f t="shared" si="7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12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6"/>
        <v>0</v>
      </c>
      <c r="G111" s="23" t="str">
        <f t="shared" si="7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3</v>
      </c>
      <c r="C112" s="23">
        <v>0.06872852233676977</v>
      </c>
      <c r="D112" s="24">
        <v>0</v>
      </c>
      <c r="E112" s="23">
        <v>0</v>
      </c>
      <c r="F112" s="25">
        <f t="shared" si="6"/>
        <v>-3</v>
      </c>
      <c r="G112" s="23">
        <f t="shared" si="7"/>
        <v>-100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22.5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6"/>
        <v>0</v>
      </c>
      <c r="G113" s="23" t="str">
        <f t="shared" si="7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22.5">
      <c r="A114" s="21" t="s">
        <v>116</v>
      </c>
      <c r="B114" s="22">
        <v>0</v>
      </c>
      <c r="C114" s="23">
        <v>0</v>
      </c>
      <c r="D114" s="24">
        <v>0</v>
      </c>
      <c r="E114" s="23">
        <v>0</v>
      </c>
      <c r="F114" s="25">
        <f t="shared" si="6"/>
        <v>0</v>
      </c>
      <c r="G114" s="23" t="str">
        <f t="shared" si="7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22.5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6"/>
        <v>0</v>
      </c>
      <c r="G115" s="23" t="str">
        <f t="shared" si="7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22.5">
      <c r="A116" s="21" t="s">
        <v>118</v>
      </c>
      <c r="B116" s="22">
        <v>4</v>
      </c>
      <c r="C116" s="23">
        <v>0.09163802978235967</v>
      </c>
      <c r="D116" s="24">
        <v>0</v>
      </c>
      <c r="E116" s="23">
        <v>0</v>
      </c>
      <c r="F116" s="25">
        <f t="shared" si="6"/>
        <v>-4</v>
      </c>
      <c r="G116" s="23">
        <f t="shared" si="7"/>
        <v>-100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22.5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6"/>
        <v>0</v>
      </c>
      <c r="G117" s="23" t="str">
        <f t="shared" si="7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22.5">
      <c r="A118" s="21" t="s">
        <v>120</v>
      </c>
      <c r="B118" s="22">
        <v>43</v>
      </c>
      <c r="C118" s="23">
        <v>0.9851088201603666</v>
      </c>
      <c r="D118" s="24">
        <v>10</v>
      </c>
      <c r="E118" s="23">
        <v>0.26532236667551073</v>
      </c>
      <c r="F118" s="25">
        <f t="shared" si="6"/>
        <v>-33</v>
      </c>
      <c r="G118" s="23">
        <f t="shared" si="7"/>
        <v>-76.74418604651163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1</v>
      </c>
      <c r="E119" s="23">
        <v>0.026532236667551074</v>
      </c>
      <c r="F119" s="25">
        <f t="shared" si="6"/>
        <v>1</v>
      </c>
      <c r="G119" s="23" t="str">
        <f t="shared" si="7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2</v>
      </c>
      <c r="E120" s="23">
        <v>0.05306447333510215</v>
      </c>
      <c r="F120" s="25">
        <f t="shared" si="6"/>
        <v>2</v>
      </c>
      <c r="G120" s="23" t="str">
        <f t="shared" si="7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5</v>
      </c>
      <c r="C121" s="23">
        <v>0.1145475372279496</v>
      </c>
      <c r="D121" s="24">
        <v>0</v>
      </c>
      <c r="E121" s="23">
        <v>0</v>
      </c>
      <c r="F121" s="25">
        <f t="shared" si="6"/>
        <v>-5</v>
      </c>
      <c r="G121" s="23">
        <f t="shared" si="7"/>
        <v>-100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6"/>
        <v>0</v>
      </c>
      <c r="G122" s="23" t="str">
        <f t="shared" si="7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5</v>
      </c>
      <c r="C123" s="23">
        <v>0.1145475372279496</v>
      </c>
      <c r="D123" s="24">
        <v>6</v>
      </c>
      <c r="E123" s="23">
        <v>0.15919342000530645</v>
      </c>
      <c r="F123" s="25">
        <f t="shared" si="6"/>
        <v>1</v>
      </c>
      <c r="G123" s="23">
        <f t="shared" si="7"/>
        <v>20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22.5">
      <c r="A124" s="21" t="s">
        <v>126</v>
      </c>
      <c r="B124" s="22">
        <v>0</v>
      </c>
      <c r="C124" s="23">
        <v>0</v>
      </c>
      <c r="D124" s="24">
        <v>0</v>
      </c>
      <c r="E124" s="23">
        <v>0</v>
      </c>
      <c r="F124" s="25">
        <f t="shared" si="6"/>
        <v>0</v>
      </c>
      <c r="G124" s="23" t="str">
        <f t="shared" si="7"/>
        <v>.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22.5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6"/>
        <v>0</v>
      </c>
      <c r="G125" s="23" t="str">
        <f t="shared" si="7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2">
      <c r="A126" s="21" t="s">
        <v>128</v>
      </c>
      <c r="B126" s="22">
        <v>4</v>
      </c>
      <c r="C126" s="23">
        <v>0.09163802978235967</v>
      </c>
      <c r="D126" s="24">
        <v>9</v>
      </c>
      <c r="E126" s="23">
        <v>0.23879013000795968</v>
      </c>
      <c r="F126" s="25">
        <f t="shared" si="6"/>
        <v>5</v>
      </c>
      <c r="G126" s="23">
        <f t="shared" si="7"/>
        <v>125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2">
      <c r="A127" s="21" t="s">
        <v>129</v>
      </c>
      <c r="B127" s="22">
        <v>15</v>
      </c>
      <c r="C127" s="23">
        <v>0.3436426116838488</v>
      </c>
      <c r="D127" s="24">
        <v>2</v>
      </c>
      <c r="E127" s="23">
        <v>0.05306447333510215</v>
      </c>
      <c r="F127" s="25">
        <f t="shared" si="6"/>
        <v>-13</v>
      </c>
      <c r="G127" s="23">
        <f t="shared" si="7"/>
        <v>-86.66666666666667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2">
      <c r="A128" s="21" t="s">
        <v>130</v>
      </c>
      <c r="B128" s="22">
        <v>14</v>
      </c>
      <c r="C128" s="23">
        <v>0.3207331042382589</v>
      </c>
      <c r="D128" s="24">
        <v>6</v>
      </c>
      <c r="E128" s="23">
        <v>0.15919342000530645</v>
      </c>
      <c r="F128" s="25">
        <f t="shared" si="6"/>
        <v>-8</v>
      </c>
      <c r="G128" s="23">
        <f t="shared" si="7"/>
        <v>-57.142857142857146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2">
      <c r="A129" s="21" t="s">
        <v>131</v>
      </c>
      <c r="B129" s="22">
        <v>6</v>
      </c>
      <c r="C129" s="23">
        <v>0.13745704467353953</v>
      </c>
      <c r="D129" s="24">
        <v>1</v>
      </c>
      <c r="E129" s="23">
        <v>0.026532236667551074</v>
      </c>
      <c r="F129" s="25">
        <f t="shared" si="6"/>
        <v>-5</v>
      </c>
      <c r="G129" s="23">
        <f t="shared" si="7"/>
        <v>-83.33333333333333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11</v>
      </c>
      <c r="C130" s="23">
        <v>0.2520045819014891</v>
      </c>
      <c r="D130" s="24">
        <v>3</v>
      </c>
      <c r="E130" s="23">
        <v>0.07959671000265323</v>
      </c>
      <c r="F130" s="25">
        <f t="shared" si="6"/>
        <v>-8</v>
      </c>
      <c r="G130" s="23">
        <f t="shared" si="7"/>
        <v>-72.72727272727273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21</v>
      </c>
      <c r="C131" s="23">
        <v>0.48109965635738833</v>
      </c>
      <c r="D131" s="24">
        <v>20</v>
      </c>
      <c r="E131" s="23">
        <v>0.5306447333510215</v>
      </c>
      <c r="F131" s="25">
        <f t="shared" si="6"/>
        <v>-1</v>
      </c>
      <c r="G131" s="23">
        <f t="shared" si="7"/>
        <v>-4.761904761904762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147</v>
      </c>
      <c r="C132" s="23">
        <v>3.3676975945017182</v>
      </c>
      <c r="D132" s="24">
        <v>105</v>
      </c>
      <c r="E132" s="23">
        <v>2.785884850092863</v>
      </c>
      <c r="F132" s="25">
        <f t="shared" si="6"/>
        <v>-42</v>
      </c>
      <c r="G132" s="23">
        <f t="shared" si="7"/>
        <v>-28.571428571428573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12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6"/>
        <v>0</v>
      </c>
      <c r="G133" s="23" t="str">
        <f t="shared" si="7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12">
      <c r="A134" s="21" t="s">
        <v>136</v>
      </c>
      <c r="B134" s="22">
        <v>2</v>
      </c>
      <c r="C134" s="23">
        <v>0.045819014891179836</v>
      </c>
      <c r="D134" s="24">
        <v>0</v>
      </c>
      <c r="E134" s="23">
        <v>0</v>
      </c>
      <c r="F134" s="25">
        <f aca="true" t="shared" si="8" ref="F134:F165">D134-B134</f>
        <v>-2</v>
      </c>
      <c r="G134" s="23">
        <f aca="true" t="shared" si="9" ref="G134:G165">IF(B134&gt;0,100*F134/B134,".")</f>
        <v>-100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12">
      <c r="A135" s="21" t="s">
        <v>137</v>
      </c>
      <c r="B135" s="22">
        <v>0</v>
      </c>
      <c r="C135" s="23">
        <v>0</v>
      </c>
      <c r="D135" s="24">
        <v>1</v>
      </c>
      <c r="E135" s="23">
        <v>0.026532236667551074</v>
      </c>
      <c r="F135" s="25">
        <f t="shared" si="8"/>
        <v>1</v>
      </c>
      <c r="G135" s="23" t="str">
        <f t="shared" si="9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12">
      <c r="A136" s="21" t="s">
        <v>138</v>
      </c>
      <c r="B136" s="22">
        <v>14</v>
      </c>
      <c r="C136" s="23">
        <v>0.3207331042382589</v>
      </c>
      <c r="D136" s="24">
        <v>13</v>
      </c>
      <c r="E136" s="23">
        <v>0.34491907667816396</v>
      </c>
      <c r="F136" s="25">
        <f t="shared" si="8"/>
        <v>-1</v>
      </c>
      <c r="G136" s="23">
        <f t="shared" si="9"/>
        <v>-7.142857142857143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12">
      <c r="A137" s="21" t="s">
        <v>139</v>
      </c>
      <c r="B137" s="22">
        <v>0</v>
      </c>
      <c r="C137" s="23">
        <v>0</v>
      </c>
      <c r="D137" s="24">
        <v>2</v>
      </c>
      <c r="E137" s="23">
        <v>0.05306447333510215</v>
      </c>
      <c r="F137" s="25">
        <f t="shared" si="8"/>
        <v>2</v>
      </c>
      <c r="G137" s="23" t="str">
        <f t="shared" si="9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12">
      <c r="A138" s="21" t="s">
        <v>140</v>
      </c>
      <c r="B138" s="22">
        <v>0</v>
      </c>
      <c r="C138" s="23">
        <v>0</v>
      </c>
      <c r="D138" s="24">
        <v>0</v>
      </c>
      <c r="E138" s="23">
        <v>0</v>
      </c>
      <c r="F138" s="25">
        <f t="shared" si="8"/>
        <v>0</v>
      </c>
      <c r="G138" s="23" t="str">
        <f t="shared" si="9"/>
        <v>.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92</v>
      </c>
      <c r="C139" s="23">
        <v>2.1076746849942727</v>
      </c>
      <c r="D139" s="24">
        <v>95</v>
      </c>
      <c r="E139" s="23">
        <v>2.520562483417352</v>
      </c>
      <c r="F139" s="25">
        <f t="shared" si="8"/>
        <v>3</v>
      </c>
      <c r="G139" s="23">
        <f t="shared" si="9"/>
        <v>3.260869565217391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8"/>
        <v>0</v>
      </c>
      <c r="G140" s="23" t="str">
        <f t="shared" si="9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7</v>
      </c>
      <c r="C141" s="23">
        <v>0.16036655211912945</v>
      </c>
      <c r="D141" s="24">
        <v>4</v>
      </c>
      <c r="E141" s="23">
        <v>0.1061289466702043</v>
      </c>
      <c r="F141" s="25">
        <f t="shared" si="8"/>
        <v>-3</v>
      </c>
      <c r="G141" s="23">
        <f t="shared" si="9"/>
        <v>-42.857142857142854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8"/>
        <v>0</v>
      </c>
      <c r="G142" s="23" t="str">
        <f t="shared" si="9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12">
      <c r="A143" s="21" t="s">
        <v>145</v>
      </c>
      <c r="B143" s="22">
        <v>0</v>
      </c>
      <c r="C143" s="23">
        <v>0</v>
      </c>
      <c r="D143" s="24">
        <v>2</v>
      </c>
      <c r="E143" s="23">
        <v>0.05306447333510215</v>
      </c>
      <c r="F143" s="25">
        <f t="shared" si="8"/>
        <v>2</v>
      </c>
      <c r="G143" s="23" t="str">
        <f t="shared" si="9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8"/>
        <v>0</v>
      </c>
      <c r="G144" s="23" t="str">
        <f t="shared" si="9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22.5">
      <c r="A145" s="21" t="s">
        <v>147</v>
      </c>
      <c r="B145" s="22">
        <v>7</v>
      </c>
      <c r="C145" s="23">
        <v>0.16036655211912945</v>
      </c>
      <c r="D145" s="24">
        <v>2</v>
      </c>
      <c r="E145" s="23">
        <v>0.05306447333510215</v>
      </c>
      <c r="F145" s="25">
        <f t="shared" si="8"/>
        <v>-5</v>
      </c>
      <c r="G145" s="23">
        <f t="shared" si="9"/>
        <v>-71.42857142857143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22.5">
      <c r="A146" s="21" t="s">
        <v>148</v>
      </c>
      <c r="B146" s="22">
        <v>0</v>
      </c>
      <c r="C146" s="23">
        <v>0</v>
      </c>
      <c r="D146" s="24">
        <v>2</v>
      </c>
      <c r="E146" s="23">
        <v>0.05306447333510215</v>
      </c>
      <c r="F146" s="25">
        <f t="shared" si="8"/>
        <v>2</v>
      </c>
      <c r="G146" s="23" t="str">
        <f t="shared" si="9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22.5">
      <c r="A147" s="21" t="s">
        <v>149</v>
      </c>
      <c r="B147" s="22">
        <v>16</v>
      </c>
      <c r="C147" s="23">
        <v>0.3665521191294387</v>
      </c>
      <c r="D147" s="24">
        <v>19</v>
      </c>
      <c r="E147" s="23">
        <v>0.5041124966834705</v>
      </c>
      <c r="F147" s="25">
        <f t="shared" si="8"/>
        <v>3</v>
      </c>
      <c r="G147" s="23">
        <f t="shared" si="9"/>
        <v>18.75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22.5">
      <c r="A148" s="21" t="s">
        <v>150</v>
      </c>
      <c r="B148" s="22">
        <v>0</v>
      </c>
      <c r="C148" s="23">
        <v>0</v>
      </c>
      <c r="D148" s="24">
        <v>0</v>
      </c>
      <c r="E148" s="23">
        <v>0</v>
      </c>
      <c r="F148" s="25">
        <f t="shared" si="8"/>
        <v>0</v>
      </c>
      <c r="G148" s="23" t="str">
        <f t="shared" si="9"/>
        <v>.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22.5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8"/>
        <v>0</v>
      </c>
      <c r="G149" s="23" t="str">
        <f t="shared" si="9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22.5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8"/>
        <v>0</v>
      </c>
      <c r="G150" s="23" t="str">
        <f t="shared" si="9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0</v>
      </c>
      <c r="E151" s="23">
        <v>0</v>
      </c>
      <c r="F151" s="25">
        <f t="shared" si="8"/>
        <v>0</v>
      </c>
      <c r="G151" s="23" t="str">
        <f t="shared" si="9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12">
      <c r="A152" s="21" t="s">
        <v>154</v>
      </c>
      <c r="B152" s="22">
        <v>0</v>
      </c>
      <c r="C152" s="23">
        <v>0</v>
      </c>
      <c r="D152" s="24">
        <v>0</v>
      </c>
      <c r="E152" s="23">
        <v>0</v>
      </c>
      <c r="F152" s="25">
        <f t="shared" si="8"/>
        <v>0</v>
      </c>
      <c r="G152" s="23" t="str">
        <f t="shared" si="9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0</v>
      </c>
      <c r="E153" s="23">
        <v>0</v>
      </c>
      <c r="F153" s="25">
        <f t="shared" si="8"/>
        <v>0</v>
      </c>
      <c r="G153" s="23" t="str">
        <f t="shared" si="9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2</v>
      </c>
      <c r="E154" s="23">
        <v>0.05306447333510215</v>
      </c>
      <c r="F154" s="25">
        <f t="shared" si="8"/>
        <v>2</v>
      </c>
      <c r="G154" s="23" t="str">
        <f t="shared" si="9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4</v>
      </c>
      <c r="E155" s="23">
        <v>0.1061289466702043</v>
      </c>
      <c r="F155" s="25">
        <f t="shared" si="8"/>
        <v>4</v>
      </c>
      <c r="G155" s="23" t="str">
        <f t="shared" si="9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8"/>
        <v>0</v>
      </c>
      <c r="G156" s="23" t="str">
        <f t="shared" si="9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0</v>
      </c>
      <c r="E157" s="23">
        <v>0</v>
      </c>
      <c r="F157" s="25">
        <f t="shared" si="8"/>
        <v>0</v>
      </c>
      <c r="G157" s="23" t="str">
        <f t="shared" si="9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0</v>
      </c>
      <c r="E158" s="23">
        <v>0</v>
      </c>
      <c r="F158" s="25">
        <f t="shared" si="8"/>
        <v>0</v>
      </c>
      <c r="G158" s="23" t="str">
        <f t="shared" si="9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8"/>
        <v>0</v>
      </c>
      <c r="G159" s="23" t="str">
        <f t="shared" si="9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0</v>
      </c>
      <c r="C160" s="23">
        <v>0</v>
      </c>
      <c r="D160" s="24">
        <v>0</v>
      </c>
      <c r="E160" s="23">
        <v>0</v>
      </c>
      <c r="F160" s="25">
        <f t="shared" si="8"/>
        <v>0</v>
      </c>
      <c r="G160" s="23" t="str">
        <f t="shared" si="9"/>
        <v>.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8"/>
        <v>0</v>
      </c>
      <c r="G161" s="23" t="str">
        <f t="shared" si="9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8"/>
        <v>0</v>
      </c>
      <c r="G162" s="23" t="str">
        <f t="shared" si="9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8"/>
        <v>0</v>
      </c>
      <c r="G163" s="23" t="str">
        <f t="shared" si="9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8"/>
        <v>0</v>
      </c>
      <c r="G164" s="23" t="str">
        <f t="shared" si="9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17</v>
      </c>
      <c r="C165" s="23">
        <v>0.38946162657502864</v>
      </c>
      <c r="D165" s="24">
        <v>12</v>
      </c>
      <c r="E165" s="23">
        <v>0.3183868400106129</v>
      </c>
      <c r="F165" s="25">
        <f t="shared" si="8"/>
        <v>-5</v>
      </c>
      <c r="G165" s="23">
        <f t="shared" si="9"/>
        <v>-29.41176470588235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22.5">
      <c r="A166" s="21" t="s">
        <v>168</v>
      </c>
      <c r="B166" s="22">
        <v>0</v>
      </c>
      <c r="C166" s="23">
        <v>0</v>
      </c>
      <c r="D166" s="24">
        <v>0</v>
      </c>
      <c r="E166" s="23">
        <v>0</v>
      </c>
      <c r="F166" s="25">
        <f aca="true" t="shared" si="10" ref="F166:F198">D166-B166</f>
        <v>0</v>
      </c>
      <c r="G166" s="23" t="str">
        <f aca="true" t="shared" si="11" ref="G166:G197">IF(B166&gt;0,100*F166/B166,".")</f>
        <v>.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1</v>
      </c>
      <c r="E167" s="23">
        <v>0.026532236667551074</v>
      </c>
      <c r="F167" s="25">
        <f t="shared" si="10"/>
        <v>1</v>
      </c>
      <c r="G167" s="23" t="str">
        <f t="shared" si="11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10"/>
        <v>0</v>
      </c>
      <c r="G168" s="23" t="str">
        <f t="shared" si="11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10"/>
        <v>0</v>
      </c>
      <c r="G169" s="23" t="str">
        <f t="shared" si="11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10"/>
        <v>0</v>
      </c>
      <c r="G170" s="23" t="str">
        <f t="shared" si="11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10"/>
        <v>0</v>
      </c>
      <c r="G171" s="23" t="str">
        <f t="shared" si="11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12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10"/>
        <v>0</v>
      </c>
      <c r="G172" s="23" t="str">
        <f t="shared" si="11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12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10"/>
        <v>0</v>
      </c>
      <c r="G173" s="23" t="str">
        <f t="shared" si="11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12">
      <c r="A174" s="21" t="s">
        <v>176</v>
      </c>
      <c r="B174" s="22">
        <v>0</v>
      </c>
      <c r="C174" s="23">
        <v>0</v>
      </c>
      <c r="D174" s="24">
        <v>0</v>
      </c>
      <c r="E174" s="23">
        <v>0</v>
      </c>
      <c r="F174" s="25">
        <f t="shared" si="10"/>
        <v>0</v>
      </c>
      <c r="G174" s="23" t="str">
        <f t="shared" si="11"/>
        <v>.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12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10"/>
        <v>0</v>
      </c>
      <c r="G175" s="23" t="str">
        <f t="shared" si="11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12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10"/>
        <v>0</v>
      </c>
      <c r="G176" s="23" t="str">
        <f t="shared" si="11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12">
      <c r="A177" s="21" t="s">
        <v>179</v>
      </c>
      <c r="B177" s="22">
        <v>9</v>
      </c>
      <c r="C177" s="23">
        <v>0.20618556701030927</v>
      </c>
      <c r="D177" s="24">
        <v>0</v>
      </c>
      <c r="E177" s="23">
        <v>0</v>
      </c>
      <c r="F177" s="25">
        <f t="shared" si="10"/>
        <v>-9</v>
      </c>
      <c r="G177" s="23">
        <f t="shared" si="11"/>
        <v>-100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12">
      <c r="A178" s="21" t="s">
        <v>180</v>
      </c>
      <c r="B178" s="22">
        <v>23</v>
      </c>
      <c r="C178" s="23">
        <v>0.5269186712485682</v>
      </c>
      <c r="D178" s="24">
        <v>13</v>
      </c>
      <c r="E178" s="23">
        <v>0.34491907667816396</v>
      </c>
      <c r="F178" s="25">
        <f t="shared" si="10"/>
        <v>-10</v>
      </c>
      <c r="G178" s="23">
        <f t="shared" si="11"/>
        <v>-43.47826086956522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12">
      <c r="A179" s="21" t="s">
        <v>181</v>
      </c>
      <c r="B179" s="22">
        <v>1</v>
      </c>
      <c r="C179" s="23">
        <v>0.022909507445589918</v>
      </c>
      <c r="D179" s="24">
        <v>0</v>
      </c>
      <c r="E179" s="23">
        <v>0</v>
      </c>
      <c r="F179" s="25">
        <f t="shared" si="10"/>
        <v>-1</v>
      </c>
      <c r="G179" s="23">
        <f t="shared" si="11"/>
        <v>-100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10"/>
        <v>0</v>
      </c>
      <c r="G180" s="23" t="str">
        <f t="shared" si="11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0</v>
      </c>
      <c r="E181" s="23">
        <v>0</v>
      </c>
      <c r="F181" s="25">
        <f t="shared" si="10"/>
        <v>0</v>
      </c>
      <c r="G181" s="23" t="str">
        <f t="shared" si="11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10"/>
        <v>0</v>
      </c>
      <c r="G182" s="23" t="str">
        <f t="shared" si="11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12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10"/>
        <v>0</v>
      </c>
      <c r="G183" s="23" t="str">
        <f t="shared" si="11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12">
      <c r="A184" s="21" t="s">
        <v>186</v>
      </c>
      <c r="B184" s="22">
        <v>3</v>
      </c>
      <c r="C184" s="23">
        <v>0.06872852233676977</v>
      </c>
      <c r="D184" s="24">
        <v>4</v>
      </c>
      <c r="E184" s="23">
        <v>0.1061289466702043</v>
      </c>
      <c r="F184" s="25">
        <f t="shared" si="10"/>
        <v>1</v>
      </c>
      <c r="G184" s="23">
        <f t="shared" si="11"/>
        <v>33.333333333333336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4</v>
      </c>
      <c r="C185" s="23">
        <v>0.09163802978235967</v>
      </c>
      <c r="D185" s="24">
        <v>3</v>
      </c>
      <c r="E185" s="23">
        <v>0.07959671000265323</v>
      </c>
      <c r="F185" s="25">
        <f t="shared" si="10"/>
        <v>-1</v>
      </c>
      <c r="G185" s="23">
        <f t="shared" si="11"/>
        <v>-25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10"/>
        <v>0</v>
      </c>
      <c r="G186" s="23" t="str">
        <f t="shared" si="11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10"/>
        <v>0</v>
      </c>
      <c r="G187" s="23" t="str">
        <f t="shared" si="11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9</v>
      </c>
      <c r="E188" s="23">
        <v>0.23879013000795968</v>
      </c>
      <c r="F188" s="25">
        <f t="shared" si="10"/>
        <v>9</v>
      </c>
      <c r="G188" s="23" t="str">
        <f t="shared" si="11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10"/>
        <v>0</v>
      </c>
      <c r="G189" s="23" t="str">
        <f t="shared" si="11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3</v>
      </c>
      <c r="E190" s="23">
        <v>0.07959671000265323</v>
      </c>
      <c r="F190" s="25">
        <f t="shared" si="10"/>
        <v>3</v>
      </c>
      <c r="G190" s="23" t="str">
        <f t="shared" si="11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13</v>
      </c>
      <c r="C191" s="23">
        <v>0.29782359679266895</v>
      </c>
      <c r="D191" s="24">
        <v>8</v>
      </c>
      <c r="E191" s="23">
        <v>0.2122578933404086</v>
      </c>
      <c r="F191" s="25">
        <f t="shared" si="10"/>
        <v>-5</v>
      </c>
      <c r="G191" s="23">
        <f t="shared" si="11"/>
        <v>-38.46153846153846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11</v>
      </c>
      <c r="C192" s="23">
        <v>0.2520045819014891</v>
      </c>
      <c r="D192" s="24">
        <v>13</v>
      </c>
      <c r="E192" s="23">
        <v>0.34491907667816396</v>
      </c>
      <c r="F192" s="25">
        <f t="shared" si="10"/>
        <v>2</v>
      </c>
      <c r="G192" s="23">
        <f t="shared" si="11"/>
        <v>18.181818181818183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2</v>
      </c>
      <c r="E193" s="23">
        <v>0.05306447333510215</v>
      </c>
      <c r="F193" s="25">
        <f t="shared" si="10"/>
        <v>2</v>
      </c>
      <c r="G193" s="23" t="str">
        <f t="shared" si="11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10"/>
        <v>0</v>
      </c>
      <c r="G194" s="23" t="str">
        <f t="shared" si="11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1</v>
      </c>
      <c r="E195" s="23">
        <v>0.026532236667551074</v>
      </c>
      <c r="F195" s="25">
        <f t="shared" si="10"/>
        <v>1</v>
      </c>
      <c r="G195" s="23" t="str">
        <f t="shared" si="11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2</v>
      </c>
      <c r="C196" s="23">
        <v>0.045819014891179836</v>
      </c>
      <c r="D196" s="24">
        <v>0</v>
      </c>
      <c r="E196" s="23">
        <v>0</v>
      </c>
      <c r="F196" s="25">
        <f t="shared" si="10"/>
        <v>-2</v>
      </c>
      <c r="G196" s="23">
        <f t="shared" si="11"/>
        <v>-100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1</v>
      </c>
      <c r="E197" s="23">
        <v>0.026532236667551074</v>
      </c>
      <c r="F197" s="25">
        <f t="shared" si="10"/>
        <v>1</v>
      </c>
      <c r="G197" s="23" t="str">
        <f t="shared" si="11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1</v>
      </c>
      <c r="C198" s="23">
        <v>0.022909507445589918</v>
      </c>
      <c r="D198" s="24">
        <v>0</v>
      </c>
      <c r="E198" s="23">
        <v>0</v>
      </c>
      <c r="F198" s="25">
        <f t="shared" si="10"/>
        <v>-1</v>
      </c>
      <c r="G198" s="23">
        <f>IF(B198&gt;0,100*F198/B198,".")</f>
        <v>-100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.75" customHeight="1">
      <c r="A199" s="26"/>
      <c r="B199" s="27"/>
      <c r="C199" s="28"/>
      <c r="D199" s="29"/>
      <c r="E199" s="28"/>
      <c r="F199" s="30"/>
      <c r="G199" s="2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.75" customHeight="1">
      <c r="A200" s="31" t="s">
        <v>5</v>
      </c>
      <c r="B200" s="32">
        <v>842</v>
      </c>
      <c r="C200" s="33">
        <v>19.28980526918671</v>
      </c>
      <c r="D200" s="34">
        <v>725</v>
      </c>
      <c r="E200" s="33">
        <v>19.23587158397453</v>
      </c>
      <c r="F200" s="35">
        <f>D200-B200</f>
        <v>-117</v>
      </c>
      <c r="G200" s="33">
        <f>IF(B200&gt;0,100*F200/B200,".")</f>
        <v>-13.895486935866984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.75" customHeight="1">
      <c r="A201" s="31" t="s">
        <v>6</v>
      </c>
      <c r="B201" s="32">
        <v>4365</v>
      </c>
      <c r="C201" s="33">
        <v>100</v>
      </c>
      <c r="D201" s="34">
        <v>3769</v>
      </c>
      <c r="E201" s="33">
        <v>100</v>
      </c>
      <c r="F201" s="35">
        <f>D201-B201</f>
        <v>-596</v>
      </c>
      <c r="G201" s="33">
        <f>IF(B201&gt;0,100*F201/B201,".")</f>
        <v>-13.654066437571592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.75" customHeight="1">
      <c r="A202" s="36"/>
      <c r="B202" s="37"/>
      <c r="C202" s="38"/>
      <c r="D202" s="37"/>
      <c r="E202" s="38"/>
      <c r="F202" s="39"/>
      <c r="G202" s="38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.75" customHeight="1">
      <c r="A203" s="40" t="s">
        <v>7</v>
      </c>
      <c r="B203" s="40"/>
      <c r="C203" s="40"/>
      <c r="D203" s="40"/>
      <c r="E203" s="40"/>
      <c r="F203" s="40"/>
      <c r="G203" s="38"/>
      <c r="H203" s="4"/>
      <c r="I203" s="4"/>
      <c r="J203" s="4"/>
      <c r="K203" s="4"/>
      <c r="L203" s="4"/>
      <c r="M203" s="4"/>
      <c r="N203" s="4"/>
      <c r="O203" s="4"/>
      <c r="P203" s="4"/>
    </row>
    <row r="204" spans="1:8" s="5" customFormat="1" ht="12">
      <c r="A204" s="40" t="s">
        <v>202</v>
      </c>
      <c r="B204" s="40"/>
      <c r="C204" s="40"/>
      <c r="D204" s="40"/>
      <c r="E204" s="40"/>
      <c r="F204" s="40"/>
      <c r="G204" s="4"/>
      <c r="H204" s="4"/>
    </row>
    <row r="205" spans="1:6" ht="12">
      <c r="A205" s="41"/>
      <c r="B205" s="41"/>
      <c r="C205" s="41"/>
      <c r="D205" s="41"/>
      <c r="E205" s="41"/>
      <c r="F205" s="41"/>
    </row>
    <row r="207" spans="1:8" s="5" customFormat="1" ht="12">
      <c r="A207" s="36"/>
      <c r="B207" s="37"/>
      <c r="C207" s="4"/>
      <c r="D207" s="37"/>
      <c r="E207" s="4"/>
      <c r="F207" s="37"/>
      <c r="G207" s="4"/>
      <c r="H207" s="4"/>
    </row>
    <row r="208" spans="1:8" s="5" customFormat="1" ht="12">
      <c r="A208" s="36"/>
      <c r="B208" s="37"/>
      <c r="C208" s="4"/>
      <c r="D208" s="37"/>
      <c r="E208" s="4"/>
      <c r="F208" s="37"/>
      <c r="G208" s="4"/>
      <c r="H208" s="4"/>
    </row>
    <row r="209" spans="1:8" s="5" customFormat="1" ht="12">
      <c r="A209" s="36"/>
      <c r="B209" s="37"/>
      <c r="C209" s="4"/>
      <c r="D209" s="37"/>
      <c r="E209" s="4"/>
      <c r="F209" s="37"/>
      <c r="G209" s="4"/>
      <c r="H209" s="4"/>
    </row>
    <row r="210" spans="1:8" s="5" customFormat="1" ht="12">
      <c r="A210" s="36"/>
      <c r="B210" s="37"/>
      <c r="C210" s="4"/>
      <c r="D210" s="37"/>
      <c r="E210" s="4"/>
      <c r="F210" s="37"/>
      <c r="G210" s="4"/>
      <c r="H210" s="4"/>
    </row>
    <row r="211" spans="1:8" s="5" customFormat="1" ht="12">
      <c r="A211" s="36"/>
      <c r="B211" s="37"/>
      <c r="C211" s="4"/>
      <c r="D211" s="37"/>
      <c r="E211" s="4"/>
      <c r="F211" s="37"/>
      <c r="G211" s="4"/>
      <c r="H211" s="4"/>
    </row>
    <row r="212" spans="1:8" s="5" customFormat="1" ht="12">
      <c r="A212" s="36"/>
      <c r="B212" s="37"/>
      <c r="C212" s="4"/>
      <c r="D212" s="37"/>
      <c r="E212" s="4"/>
      <c r="F212" s="37"/>
      <c r="G212" s="4"/>
      <c r="H212" s="4"/>
    </row>
    <row r="213" spans="1:7" s="5" customFormat="1" ht="12">
      <c r="A213" s="36"/>
      <c r="B213" s="37"/>
      <c r="C213" s="4"/>
      <c r="D213" s="37"/>
      <c r="E213" s="4"/>
      <c r="F213" s="37"/>
      <c r="G213" s="4"/>
    </row>
    <row r="214" spans="1:7" s="5" customFormat="1" ht="12">
      <c r="A214" s="36"/>
      <c r="B214" s="37"/>
      <c r="C214" s="4"/>
      <c r="D214" s="37"/>
      <c r="E214" s="4"/>
      <c r="F214" s="37"/>
      <c r="G214" s="4"/>
    </row>
    <row r="215" spans="1:7" s="5" customFormat="1" ht="12">
      <c r="A215" s="36"/>
      <c r="B215" s="37"/>
      <c r="C215" s="4"/>
      <c r="D215" s="37"/>
      <c r="E215" s="4"/>
      <c r="F215" s="37"/>
      <c r="G215" s="4"/>
    </row>
    <row r="216" spans="1:7" s="5" customFormat="1" ht="12">
      <c r="A216" s="36"/>
      <c r="B216" s="37"/>
      <c r="C216" s="4"/>
      <c r="D216" s="37"/>
      <c r="E216" s="4"/>
      <c r="F216" s="37"/>
      <c r="G216" s="4"/>
    </row>
    <row r="217" spans="1:7" s="5" customFormat="1" ht="12">
      <c r="A217" s="36"/>
      <c r="B217" s="37"/>
      <c r="C217" s="4"/>
      <c r="D217" s="37"/>
      <c r="E217" s="4"/>
      <c r="F217" s="37"/>
      <c r="G217" s="4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</sheetData>
  <mergeCells count="9">
    <mergeCell ref="A203:F203"/>
    <mergeCell ref="A204:F204"/>
    <mergeCell ref="A205:F205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13.12.2005  14:00</oddHeader>
    <oddFooter>&amp;R&amp;10Tabelle 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66"/>
  <sheetViews>
    <sheetView zoomScaleSheetLayoutView="100" workbookViewId="0" topLeftCell="A167">
      <selection activeCell="A198" sqref="A198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203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2004</v>
      </c>
      <c r="C4" s="15"/>
      <c r="D4" s="14">
        <v>2005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37">D6-B6</f>
        <v>0</v>
      </c>
      <c r="G6" s="23" t="str">
        <f aca="true" t="shared" si="1" ref="G6:G37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0</v>
      </c>
      <c r="E8" s="23">
        <v>0</v>
      </c>
      <c r="F8" s="25">
        <f t="shared" si="0"/>
        <v>0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5</v>
      </c>
      <c r="C9" s="23">
        <v>0.23798191337458352</v>
      </c>
      <c r="D9" s="24">
        <v>3</v>
      </c>
      <c r="E9" s="23">
        <v>0.1452081316553727</v>
      </c>
      <c r="F9" s="25">
        <f t="shared" si="0"/>
        <v>-2</v>
      </c>
      <c r="G9" s="23">
        <f t="shared" si="1"/>
        <v>-40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13</v>
      </c>
      <c r="C16" s="23">
        <v>0.6187529747739172</v>
      </c>
      <c r="D16" s="24">
        <v>7</v>
      </c>
      <c r="E16" s="23">
        <v>0.3388189738625363</v>
      </c>
      <c r="F16" s="25">
        <f t="shared" si="0"/>
        <v>-6</v>
      </c>
      <c r="G16" s="23">
        <f t="shared" si="1"/>
        <v>-46.15384615384615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0</v>
      </c>
      <c r="C17" s="23">
        <v>0</v>
      </c>
      <c r="D17" s="24">
        <v>0</v>
      </c>
      <c r="E17" s="23">
        <v>0</v>
      </c>
      <c r="F17" s="25">
        <f t="shared" si="0"/>
        <v>0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3</v>
      </c>
      <c r="C18" s="23">
        <v>0.14278914802475012</v>
      </c>
      <c r="D18" s="24">
        <v>2</v>
      </c>
      <c r="E18" s="23">
        <v>0.0968054211035818</v>
      </c>
      <c r="F18" s="25">
        <f t="shared" si="0"/>
        <v>-1</v>
      </c>
      <c r="G18" s="23">
        <f t="shared" si="1"/>
        <v>-33.333333333333336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1</v>
      </c>
      <c r="C19" s="23">
        <v>0.047596382674916705</v>
      </c>
      <c r="D19" s="24">
        <v>1</v>
      </c>
      <c r="E19" s="23">
        <v>0.0484027105517909</v>
      </c>
      <c r="F19" s="25">
        <f t="shared" si="0"/>
        <v>0</v>
      </c>
      <c r="G19" s="23">
        <f t="shared" si="1"/>
        <v>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26</v>
      </c>
      <c r="C24" s="23">
        <v>1.2375059495478344</v>
      </c>
      <c r="D24" s="24">
        <v>30</v>
      </c>
      <c r="E24" s="23">
        <v>1.452081316553727</v>
      </c>
      <c r="F24" s="25">
        <f t="shared" si="0"/>
        <v>4</v>
      </c>
      <c r="G24" s="23">
        <f t="shared" si="1"/>
        <v>15.384615384615385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0</v>
      </c>
      <c r="C29" s="23">
        <v>0</v>
      </c>
      <c r="D29" s="24">
        <v>0</v>
      </c>
      <c r="E29" s="23">
        <v>0</v>
      </c>
      <c r="F29" s="25">
        <f t="shared" si="0"/>
        <v>0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32</v>
      </c>
      <c r="C33" s="23">
        <v>1.5230842455973346</v>
      </c>
      <c r="D33" s="24">
        <v>21</v>
      </c>
      <c r="E33" s="23">
        <v>1.016456921587609</v>
      </c>
      <c r="F33" s="25">
        <f t="shared" si="0"/>
        <v>-11</v>
      </c>
      <c r="G33" s="23">
        <f t="shared" si="1"/>
        <v>-34.375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0</v>
      </c>
      <c r="C34" s="23">
        <v>0</v>
      </c>
      <c r="D34" s="24">
        <v>0</v>
      </c>
      <c r="E34" s="23">
        <v>0</v>
      </c>
      <c r="F34" s="25">
        <f t="shared" si="0"/>
        <v>0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1</v>
      </c>
      <c r="C35" s="23">
        <v>0.047596382674916705</v>
      </c>
      <c r="D35" s="24">
        <v>0</v>
      </c>
      <c r="E35" s="23">
        <v>0</v>
      </c>
      <c r="F35" s="25">
        <f t="shared" si="0"/>
        <v>-1</v>
      </c>
      <c r="G35" s="23">
        <f t="shared" si="1"/>
        <v>-100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0</v>
      </c>
      <c r="C36" s="23">
        <v>0</v>
      </c>
      <c r="D36" s="24">
        <v>0</v>
      </c>
      <c r="E36" s="23">
        <v>0</v>
      </c>
      <c r="F36" s="25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9</v>
      </c>
      <c r="C37" s="23">
        <v>0.42836744407425037</v>
      </c>
      <c r="D37" s="24">
        <v>19</v>
      </c>
      <c r="E37" s="23">
        <v>0.9196515004840271</v>
      </c>
      <c r="F37" s="25">
        <f t="shared" si="0"/>
        <v>10</v>
      </c>
      <c r="G37" s="23">
        <f t="shared" si="1"/>
        <v>111.11111111111111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aca="true" t="shared" si="2" ref="F38:F69">D38-B38</f>
        <v>0</v>
      </c>
      <c r="G38" s="23" t="str">
        <f aca="true" t="shared" si="3" ref="G38:G69">IF(B38&gt;0,100*F38/B38,".")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2"/>
        <v>0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12</v>
      </c>
      <c r="C40" s="23">
        <v>0.5711565920990005</v>
      </c>
      <c r="D40" s="24">
        <v>4</v>
      </c>
      <c r="E40" s="23">
        <v>0.1936108422071636</v>
      </c>
      <c r="F40" s="25">
        <f t="shared" si="2"/>
        <v>-8</v>
      </c>
      <c r="G40" s="23">
        <f t="shared" si="3"/>
        <v>-66.66666666666667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2"/>
        <v>0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1</v>
      </c>
      <c r="C42" s="23">
        <v>0.047596382674916705</v>
      </c>
      <c r="D42" s="24">
        <v>0</v>
      </c>
      <c r="E42" s="23">
        <v>0</v>
      </c>
      <c r="F42" s="25">
        <f t="shared" si="2"/>
        <v>-1</v>
      </c>
      <c r="G42" s="23">
        <f t="shared" si="3"/>
        <v>-100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2</v>
      </c>
      <c r="E43" s="23">
        <v>0.0968054211035818</v>
      </c>
      <c r="F43" s="25">
        <f t="shared" si="2"/>
        <v>2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22.5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2"/>
        <v>0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22.5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2"/>
        <v>0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22.5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2"/>
        <v>0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2"/>
        <v>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2"/>
        <v>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2</v>
      </c>
      <c r="C49" s="23">
        <v>0.09519276534983341</v>
      </c>
      <c r="D49" s="24">
        <v>3</v>
      </c>
      <c r="E49" s="23">
        <v>0.1452081316553727</v>
      </c>
      <c r="F49" s="25">
        <f t="shared" si="2"/>
        <v>1</v>
      </c>
      <c r="G49" s="23">
        <f t="shared" si="3"/>
        <v>50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2"/>
        <v>0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2"/>
        <v>0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2"/>
        <v>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2"/>
        <v>0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2"/>
        <v>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2"/>
        <v>0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2"/>
        <v>0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2"/>
        <v>0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8</v>
      </c>
      <c r="C58" s="23">
        <v>0.38077106139933364</v>
      </c>
      <c r="D58" s="24">
        <v>2</v>
      </c>
      <c r="E58" s="23">
        <v>0.0968054211035818</v>
      </c>
      <c r="F58" s="25">
        <f t="shared" si="2"/>
        <v>-6</v>
      </c>
      <c r="G58" s="23">
        <f t="shared" si="3"/>
        <v>-75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2"/>
        <v>0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0</v>
      </c>
      <c r="C60" s="23">
        <v>0</v>
      </c>
      <c r="D60" s="24">
        <v>0</v>
      </c>
      <c r="E60" s="23">
        <v>0</v>
      </c>
      <c r="F60" s="25">
        <f t="shared" si="2"/>
        <v>0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1</v>
      </c>
      <c r="C61" s="23">
        <v>0.047596382674916705</v>
      </c>
      <c r="D61" s="24">
        <v>4</v>
      </c>
      <c r="E61" s="23">
        <v>0.1936108422071636</v>
      </c>
      <c r="F61" s="25">
        <f t="shared" si="2"/>
        <v>3</v>
      </c>
      <c r="G61" s="23">
        <f t="shared" si="3"/>
        <v>300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0</v>
      </c>
      <c r="C62" s="23">
        <v>0</v>
      </c>
      <c r="D62" s="24">
        <v>0</v>
      </c>
      <c r="E62" s="23">
        <v>0</v>
      </c>
      <c r="F62" s="25">
        <f t="shared" si="2"/>
        <v>0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2"/>
        <v>0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1</v>
      </c>
      <c r="E64" s="23">
        <v>0.0484027105517909</v>
      </c>
      <c r="F64" s="25">
        <f t="shared" si="2"/>
        <v>1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2</v>
      </c>
      <c r="C65" s="23">
        <v>0.09519276534983341</v>
      </c>
      <c r="D65" s="24">
        <v>2</v>
      </c>
      <c r="E65" s="23">
        <v>0.0968054211035818</v>
      </c>
      <c r="F65" s="25">
        <f t="shared" si="2"/>
        <v>0</v>
      </c>
      <c r="G65" s="23">
        <f t="shared" si="3"/>
        <v>0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2"/>
        <v>0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4</v>
      </c>
      <c r="C69" s="23">
        <v>0.19038553069966682</v>
      </c>
      <c r="D69" s="24">
        <v>11</v>
      </c>
      <c r="E69" s="23">
        <v>0.5324298160696999</v>
      </c>
      <c r="F69" s="25">
        <f t="shared" si="2"/>
        <v>7</v>
      </c>
      <c r="G69" s="23">
        <f t="shared" si="3"/>
        <v>175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22.5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4" ref="F70:F101">D70-B70</f>
        <v>0</v>
      </c>
      <c r="G70" s="23" t="str">
        <f aca="true" t="shared" si="5" ref="G70:G101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1</v>
      </c>
      <c r="E71" s="23">
        <v>0.0484027105517909</v>
      </c>
      <c r="F71" s="25">
        <f t="shared" si="4"/>
        <v>1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4"/>
        <v>0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4"/>
        <v>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3</v>
      </c>
      <c r="E74" s="23">
        <v>0.1452081316553727</v>
      </c>
      <c r="F74" s="25">
        <f t="shared" si="4"/>
        <v>3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5</v>
      </c>
      <c r="C75" s="23">
        <v>0.23798191337458352</v>
      </c>
      <c r="D75" s="24">
        <v>9</v>
      </c>
      <c r="E75" s="23">
        <v>0.4356243949661181</v>
      </c>
      <c r="F75" s="25">
        <f t="shared" si="4"/>
        <v>4</v>
      </c>
      <c r="G75" s="23">
        <f t="shared" si="5"/>
        <v>80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4"/>
        <v>0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3</v>
      </c>
      <c r="C77" s="23">
        <v>0.14278914802475012</v>
      </c>
      <c r="D77" s="24">
        <v>4</v>
      </c>
      <c r="E77" s="23">
        <v>0.1936108422071636</v>
      </c>
      <c r="F77" s="25">
        <f t="shared" si="4"/>
        <v>1</v>
      </c>
      <c r="G77" s="23">
        <f t="shared" si="5"/>
        <v>33.333333333333336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4"/>
        <v>0</v>
      </c>
      <c r="G78" s="23" t="str">
        <f t="shared" si="5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8</v>
      </c>
      <c r="C79" s="23">
        <v>0.38077106139933364</v>
      </c>
      <c r="D79" s="24">
        <v>6</v>
      </c>
      <c r="E79" s="23">
        <v>0.2904162633107454</v>
      </c>
      <c r="F79" s="25">
        <f t="shared" si="4"/>
        <v>-2</v>
      </c>
      <c r="G79" s="23">
        <f t="shared" si="5"/>
        <v>-25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4"/>
        <v>0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1</v>
      </c>
      <c r="C81" s="23">
        <v>0.047596382674916705</v>
      </c>
      <c r="D81" s="24">
        <v>2</v>
      </c>
      <c r="E81" s="23">
        <v>0.0968054211035818</v>
      </c>
      <c r="F81" s="25">
        <f t="shared" si="4"/>
        <v>1</v>
      </c>
      <c r="G81" s="23">
        <f t="shared" si="5"/>
        <v>100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4"/>
        <v>0</v>
      </c>
      <c r="G82" s="23" t="str">
        <f t="shared" si="5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0</v>
      </c>
      <c r="E83" s="23">
        <v>0</v>
      </c>
      <c r="F83" s="25">
        <f t="shared" si="4"/>
        <v>0</v>
      </c>
      <c r="G83" s="23" t="str">
        <f t="shared" si="5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4"/>
        <v>0</v>
      </c>
      <c r="G84" s="23" t="str">
        <f t="shared" si="5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6</v>
      </c>
      <c r="C85" s="23">
        <v>0.28557829604950025</v>
      </c>
      <c r="D85" s="24">
        <v>7</v>
      </c>
      <c r="E85" s="23">
        <v>0.3388189738625363</v>
      </c>
      <c r="F85" s="25">
        <f t="shared" si="4"/>
        <v>1</v>
      </c>
      <c r="G85" s="23">
        <f t="shared" si="5"/>
        <v>16.666666666666668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4"/>
        <v>0</v>
      </c>
      <c r="G86" s="23" t="str">
        <f t="shared" si="5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4"/>
        <v>0</v>
      </c>
      <c r="G87" s="23" t="str">
        <f t="shared" si="5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0</v>
      </c>
      <c r="C88" s="23">
        <v>0</v>
      </c>
      <c r="D88" s="24">
        <v>0</v>
      </c>
      <c r="E88" s="23">
        <v>0</v>
      </c>
      <c r="F88" s="25">
        <f t="shared" si="4"/>
        <v>0</v>
      </c>
      <c r="G88" s="23" t="str">
        <f t="shared" si="5"/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4"/>
        <v>0</v>
      </c>
      <c r="G89" s="23" t="str">
        <f t="shared" si="5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4"/>
        <v>0</v>
      </c>
      <c r="G90" s="23" t="str">
        <f t="shared" si="5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4"/>
        <v>0</v>
      </c>
      <c r="G91" s="23" t="str">
        <f t="shared" si="5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12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4"/>
        <v>0</v>
      </c>
      <c r="G92" s="23" t="str">
        <f t="shared" si="5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4"/>
        <v>0</v>
      </c>
      <c r="G93" s="23" t="str">
        <f t="shared" si="5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4"/>
        <v>0</v>
      </c>
      <c r="G94" s="23" t="str">
        <f t="shared" si="5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4"/>
        <v>0</v>
      </c>
      <c r="G95" s="23" t="str">
        <f t="shared" si="5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4"/>
        <v>0</v>
      </c>
      <c r="G96" s="23" t="str">
        <f t="shared" si="5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4"/>
        <v>0</v>
      </c>
      <c r="G97" s="23" t="str">
        <f t="shared" si="5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0</v>
      </c>
      <c r="C98" s="23">
        <v>0</v>
      </c>
      <c r="D98" s="24">
        <v>0</v>
      </c>
      <c r="E98" s="23">
        <v>0</v>
      </c>
      <c r="F98" s="25">
        <f t="shared" si="4"/>
        <v>0</v>
      </c>
      <c r="G98" s="23" t="str">
        <f t="shared" si="5"/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4"/>
        <v>0</v>
      </c>
      <c r="G99" s="23" t="str">
        <f t="shared" si="5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4"/>
        <v>0</v>
      </c>
      <c r="G100" s="23" t="str">
        <f t="shared" si="5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4"/>
        <v>0</v>
      </c>
      <c r="G101" s="23" t="str">
        <f t="shared" si="5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aca="true" t="shared" si="6" ref="F102:F133">D102-B102</f>
        <v>0</v>
      </c>
      <c r="G102" s="23" t="str">
        <f aca="true" t="shared" si="7" ref="G102:G133">IF(B102&gt;0,100*F102/B102,".")</f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6"/>
        <v>0</v>
      </c>
      <c r="G103" s="23" t="str">
        <f t="shared" si="7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6"/>
        <v>0</v>
      </c>
      <c r="G104" s="23" t="str">
        <f t="shared" si="7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9</v>
      </c>
      <c r="C105" s="23">
        <v>0.42836744407425037</v>
      </c>
      <c r="D105" s="24">
        <v>7</v>
      </c>
      <c r="E105" s="23">
        <v>0.3388189738625363</v>
      </c>
      <c r="F105" s="25">
        <f t="shared" si="6"/>
        <v>-2</v>
      </c>
      <c r="G105" s="23">
        <f t="shared" si="7"/>
        <v>-22.22222222222222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22.5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6"/>
        <v>0</v>
      </c>
      <c r="G106" s="23" t="str">
        <f t="shared" si="7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22.5">
      <c r="A107" s="21" t="s">
        <v>109</v>
      </c>
      <c r="B107" s="22">
        <v>29</v>
      </c>
      <c r="C107" s="23">
        <v>1.3802950975725845</v>
      </c>
      <c r="D107" s="24">
        <v>25</v>
      </c>
      <c r="E107" s="23">
        <v>1.2100677637947725</v>
      </c>
      <c r="F107" s="25">
        <f t="shared" si="6"/>
        <v>-4</v>
      </c>
      <c r="G107" s="23">
        <f t="shared" si="7"/>
        <v>-13.793103448275861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22.5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6"/>
        <v>0</v>
      </c>
      <c r="G108" s="23" t="str">
        <f t="shared" si="7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22.5">
      <c r="A109" s="21" t="s">
        <v>111</v>
      </c>
      <c r="B109" s="22">
        <v>12</v>
      </c>
      <c r="C109" s="23">
        <v>0.5711565920990005</v>
      </c>
      <c r="D109" s="24">
        <v>10</v>
      </c>
      <c r="E109" s="23">
        <v>0.484027105517909</v>
      </c>
      <c r="F109" s="25">
        <f t="shared" si="6"/>
        <v>-2</v>
      </c>
      <c r="G109" s="23">
        <f t="shared" si="7"/>
        <v>-16.666666666666668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12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6"/>
        <v>0</v>
      </c>
      <c r="G110" s="23" t="str">
        <f t="shared" si="7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12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6"/>
        <v>0</v>
      </c>
      <c r="G111" s="23" t="str">
        <f t="shared" si="7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6"/>
        <v>0</v>
      </c>
      <c r="G112" s="23" t="str">
        <f t="shared" si="7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22.5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6"/>
        <v>0</v>
      </c>
      <c r="G113" s="23" t="str">
        <f t="shared" si="7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22.5">
      <c r="A114" s="21" t="s">
        <v>116</v>
      </c>
      <c r="B114" s="22">
        <v>1</v>
      </c>
      <c r="C114" s="23">
        <v>0.047596382674916705</v>
      </c>
      <c r="D114" s="24">
        <v>0</v>
      </c>
      <c r="E114" s="23">
        <v>0</v>
      </c>
      <c r="F114" s="25">
        <f t="shared" si="6"/>
        <v>-1</v>
      </c>
      <c r="G114" s="23">
        <f t="shared" si="7"/>
        <v>-100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22.5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6"/>
        <v>0</v>
      </c>
      <c r="G115" s="23" t="str">
        <f t="shared" si="7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22.5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6"/>
        <v>0</v>
      </c>
      <c r="G116" s="23" t="str">
        <f t="shared" si="7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22.5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6"/>
        <v>0</v>
      </c>
      <c r="G117" s="23" t="str">
        <f t="shared" si="7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22.5">
      <c r="A118" s="21" t="s">
        <v>120</v>
      </c>
      <c r="B118" s="22">
        <v>1</v>
      </c>
      <c r="C118" s="23">
        <v>0.047596382674916705</v>
      </c>
      <c r="D118" s="24">
        <v>1</v>
      </c>
      <c r="E118" s="23">
        <v>0.0484027105517909</v>
      </c>
      <c r="F118" s="25">
        <f t="shared" si="6"/>
        <v>0</v>
      </c>
      <c r="G118" s="23">
        <f t="shared" si="7"/>
        <v>0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1</v>
      </c>
      <c r="C119" s="23">
        <v>0.047596382674916705</v>
      </c>
      <c r="D119" s="24">
        <v>1</v>
      </c>
      <c r="E119" s="23">
        <v>0.0484027105517909</v>
      </c>
      <c r="F119" s="25">
        <f t="shared" si="6"/>
        <v>0</v>
      </c>
      <c r="G119" s="23">
        <f t="shared" si="7"/>
        <v>0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6"/>
        <v>0</v>
      </c>
      <c r="G120" s="23" t="str">
        <f t="shared" si="7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6"/>
        <v>0</v>
      </c>
      <c r="G121" s="23" t="str">
        <f t="shared" si="7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6"/>
        <v>0</v>
      </c>
      <c r="G122" s="23" t="str">
        <f t="shared" si="7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2</v>
      </c>
      <c r="E123" s="23">
        <v>0.0968054211035818</v>
      </c>
      <c r="F123" s="25">
        <f t="shared" si="6"/>
        <v>2</v>
      </c>
      <c r="G123" s="23" t="str">
        <f t="shared" si="7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22.5">
      <c r="A124" s="21" t="s">
        <v>126</v>
      </c>
      <c r="B124" s="22">
        <v>0</v>
      </c>
      <c r="C124" s="23">
        <v>0</v>
      </c>
      <c r="D124" s="24">
        <v>0</v>
      </c>
      <c r="E124" s="23">
        <v>0</v>
      </c>
      <c r="F124" s="25">
        <f t="shared" si="6"/>
        <v>0</v>
      </c>
      <c r="G124" s="23" t="str">
        <f t="shared" si="7"/>
        <v>.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22.5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6"/>
        <v>0</v>
      </c>
      <c r="G125" s="23" t="str">
        <f t="shared" si="7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2">
      <c r="A126" s="21" t="s">
        <v>128</v>
      </c>
      <c r="B126" s="22">
        <v>5</v>
      </c>
      <c r="C126" s="23">
        <v>0.23798191337458352</v>
      </c>
      <c r="D126" s="24">
        <v>3</v>
      </c>
      <c r="E126" s="23">
        <v>0.1452081316553727</v>
      </c>
      <c r="F126" s="25">
        <f t="shared" si="6"/>
        <v>-2</v>
      </c>
      <c r="G126" s="23">
        <f t="shared" si="7"/>
        <v>-40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2">
      <c r="A127" s="21" t="s">
        <v>129</v>
      </c>
      <c r="B127" s="22">
        <v>3</v>
      </c>
      <c r="C127" s="23">
        <v>0.14278914802475012</v>
      </c>
      <c r="D127" s="24">
        <v>8</v>
      </c>
      <c r="E127" s="23">
        <v>0.3872216844143272</v>
      </c>
      <c r="F127" s="25">
        <f t="shared" si="6"/>
        <v>5</v>
      </c>
      <c r="G127" s="23">
        <f t="shared" si="7"/>
        <v>166.66666666666666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2">
      <c r="A128" s="21" t="s">
        <v>130</v>
      </c>
      <c r="B128" s="22">
        <v>1</v>
      </c>
      <c r="C128" s="23">
        <v>0.047596382674916705</v>
      </c>
      <c r="D128" s="24">
        <v>1</v>
      </c>
      <c r="E128" s="23">
        <v>0.0484027105517909</v>
      </c>
      <c r="F128" s="25">
        <f t="shared" si="6"/>
        <v>0</v>
      </c>
      <c r="G128" s="23">
        <f t="shared" si="7"/>
        <v>0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2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6"/>
        <v>0</v>
      </c>
      <c r="G129" s="23" t="str">
        <f t="shared" si="7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4</v>
      </c>
      <c r="E130" s="23">
        <v>0.1936108422071636</v>
      </c>
      <c r="F130" s="25">
        <f t="shared" si="6"/>
        <v>4</v>
      </c>
      <c r="G130" s="23" t="str">
        <f t="shared" si="7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3</v>
      </c>
      <c r="E131" s="23">
        <v>0.1452081316553727</v>
      </c>
      <c r="F131" s="25">
        <f t="shared" si="6"/>
        <v>3</v>
      </c>
      <c r="G131" s="23" t="str">
        <f t="shared" si="7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69</v>
      </c>
      <c r="C132" s="23">
        <v>3.2841504045692527</v>
      </c>
      <c r="D132" s="24">
        <v>48</v>
      </c>
      <c r="E132" s="23">
        <v>2.323330106485963</v>
      </c>
      <c r="F132" s="25">
        <f t="shared" si="6"/>
        <v>-21</v>
      </c>
      <c r="G132" s="23">
        <f t="shared" si="7"/>
        <v>-30.434782608695652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12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6"/>
        <v>0</v>
      </c>
      <c r="G133" s="23" t="str">
        <f t="shared" si="7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12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8" ref="F134:F165">D134-B134</f>
        <v>0</v>
      </c>
      <c r="G134" s="23" t="str">
        <f aca="true" t="shared" si="9" ref="G134:G165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12">
      <c r="A135" s="21" t="s">
        <v>137</v>
      </c>
      <c r="B135" s="22">
        <v>2</v>
      </c>
      <c r="C135" s="23">
        <v>0.09519276534983341</v>
      </c>
      <c r="D135" s="24">
        <v>1</v>
      </c>
      <c r="E135" s="23">
        <v>0.0484027105517909</v>
      </c>
      <c r="F135" s="25">
        <f t="shared" si="8"/>
        <v>-1</v>
      </c>
      <c r="G135" s="23">
        <f t="shared" si="9"/>
        <v>-50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12">
      <c r="A136" s="21" t="s">
        <v>138</v>
      </c>
      <c r="B136" s="22">
        <v>4</v>
      </c>
      <c r="C136" s="23">
        <v>0.19038553069966682</v>
      </c>
      <c r="D136" s="24">
        <v>6</v>
      </c>
      <c r="E136" s="23">
        <v>0.2904162633107454</v>
      </c>
      <c r="F136" s="25">
        <f t="shared" si="8"/>
        <v>2</v>
      </c>
      <c r="G136" s="23">
        <f t="shared" si="9"/>
        <v>50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12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8"/>
        <v>0</v>
      </c>
      <c r="G137" s="23" t="str">
        <f t="shared" si="9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12">
      <c r="A138" s="21" t="s">
        <v>140</v>
      </c>
      <c r="B138" s="22">
        <v>0</v>
      </c>
      <c r="C138" s="23">
        <v>0</v>
      </c>
      <c r="D138" s="24">
        <v>0</v>
      </c>
      <c r="E138" s="23">
        <v>0</v>
      </c>
      <c r="F138" s="25">
        <f t="shared" si="8"/>
        <v>0</v>
      </c>
      <c r="G138" s="23" t="str">
        <f t="shared" si="9"/>
        <v>.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15</v>
      </c>
      <c r="C139" s="23">
        <v>0.7139457401237506</v>
      </c>
      <c r="D139" s="24">
        <v>18</v>
      </c>
      <c r="E139" s="23">
        <v>0.8712487899322362</v>
      </c>
      <c r="F139" s="25">
        <f t="shared" si="8"/>
        <v>3</v>
      </c>
      <c r="G139" s="23">
        <f t="shared" si="9"/>
        <v>20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8"/>
        <v>0</v>
      </c>
      <c r="G140" s="23" t="str">
        <f t="shared" si="9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2</v>
      </c>
      <c r="C141" s="23">
        <v>0.09519276534983341</v>
      </c>
      <c r="D141" s="24">
        <v>1</v>
      </c>
      <c r="E141" s="23">
        <v>0.0484027105517909</v>
      </c>
      <c r="F141" s="25">
        <f t="shared" si="8"/>
        <v>-1</v>
      </c>
      <c r="G141" s="23">
        <f t="shared" si="9"/>
        <v>-50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8"/>
        <v>0</v>
      </c>
      <c r="G142" s="23" t="str">
        <f t="shared" si="9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12">
      <c r="A143" s="21" t="s">
        <v>145</v>
      </c>
      <c r="B143" s="22">
        <v>1</v>
      </c>
      <c r="C143" s="23">
        <v>0.047596382674916705</v>
      </c>
      <c r="D143" s="24">
        <v>0</v>
      </c>
      <c r="E143" s="23">
        <v>0</v>
      </c>
      <c r="F143" s="25">
        <f t="shared" si="8"/>
        <v>-1</v>
      </c>
      <c r="G143" s="23">
        <f t="shared" si="9"/>
        <v>-100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8"/>
        <v>0</v>
      </c>
      <c r="G144" s="23" t="str">
        <f t="shared" si="9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22.5">
      <c r="A145" s="21" t="s">
        <v>147</v>
      </c>
      <c r="B145" s="22">
        <v>0</v>
      </c>
      <c r="C145" s="23">
        <v>0</v>
      </c>
      <c r="D145" s="24">
        <v>0</v>
      </c>
      <c r="E145" s="23">
        <v>0</v>
      </c>
      <c r="F145" s="25">
        <f t="shared" si="8"/>
        <v>0</v>
      </c>
      <c r="G145" s="23" t="str">
        <f t="shared" si="9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22.5">
      <c r="A146" s="21" t="s">
        <v>148</v>
      </c>
      <c r="B146" s="22">
        <v>0</v>
      </c>
      <c r="C146" s="23">
        <v>0</v>
      </c>
      <c r="D146" s="24">
        <v>1</v>
      </c>
      <c r="E146" s="23">
        <v>0.0484027105517909</v>
      </c>
      <c r="F146" s="25">
        <f t="shared" si="8"/>
        <v>1</v>
      </c>
      <c r="G146" s="23" t="str">
        <f t="shared" si="9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22.5">
      <c r="A147" s="21" t="s">
        <v>149</v>
      </c>
      <c r="B147" s="22">
        <v>2</v>
      </c>
      <c r="C147" s="23">
        <v>0.09519276534983341</v>
      </c>
      <c r="D147" s="24">
        <v>1</v>
      </c>
      <c r="E147" s="23">
        <v>0.0484027105517909</v>
      </c>
      <c r="F147" s="25">
        <f t="shared" si="8"/>
        <v>-1</v>
      </c>
      <c r="G147" s="23">
        <f t="shared" si="9"/>
        <v>-50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22.5">
      <c r="A148" s="21" t="s">
        <v>150</v>
      </c>
      <c r="B148" s="22">
        <v>0</v>
      </c>
      <c r="C148" s="23">
        <v>0</v>
      </c>
      <c r="D148" s="24">
        <v>0</v>
      </c>
      <c r="E148" s="23">
        <v>0</v>
      </c>
      <c r="F148" s="25">
        <f t="shared" si="8"/>
        <v>0</v>
      </c>
      <c r="G148" s="23" t="str">
        <f t="shared" si="9"/>
        <v>.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22.5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8"/>
        <v>0</v>
      </c>
      <c r="G149" s="23" t="str">
        <f t="shared" si="9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22.5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8"/>
        <v>0</v>
      </c>
      <c r="G150" s="23" t="str">
        <f t="shared" si="9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0</v>
      </c>
      <c r="E151" s="23">
        <v>0</v>
      </c>
      <c r="F151" s="25">
        <f t="shared" si="8"/>
        <v>0</v>
      </c>
      <c r="G151" s="23" t="str">
        <f t="shared" si="9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12">
      <c r="A152" s="21" t="s">
        <v>154</v>
      </c>
      <c r="B152" s="22">
        <v>0</v>
      </c>
      <c r="C152" s="23">
        <v>0</v>
      </c>
      <c r="D152" s="24">
        <v>0</v>
      </c>
      <c r="E152" s="23">
        <v>0</v>
      </c>
      <c r="F152" s="25">
        <f t="shared" si="8"/>
        <v>0</v>
      </c>
      <c r="G152" s="23" t="str">
        <f t="shared" si="9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0</v>
      </c>
      <c r="E153" s="23">
        <v>0</v>
      </c>
      <c r="F153" s="25">
        <f t="shared" si="8"/>
        <v>0</v>
      </c>
      <c r="G153" s="23" t="str">
        <f t="shared" si="9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8"/>
        <v>0</v>
      </c>
      <c r="G154" s="23" t="str">
        <f t="shared" si="9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0</v>
      </c>
      <c r="E155" s="23">
        <v>0</v>
      </c>
      <c r="F155" s="25">
        <f t="shared" si="8"/>
        <v>0</v>
      </c>
      <c r="G155" s="23" t="str">
        <f t="shared" si="9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5</v>
      </c>
      <c r="E156" s="23">
        <v>0.2420135527589545</v>
      </c>
      <c r="F156" s="25">
        <f t="shared" si="8"/>
        <v>5</v>
      </c>
      <c r="G156" s="23" t="str">
        <f t="shared" si="9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0</v>
      </c>
      <c r="E157" s="23">
        <v>0</v>
      </c>
      <c r="F157" s="25">
        <f t="shared" si="8"/>
        <v>0</v>
      </c>
      <c r="G157" s="23" t="str">
        <f t="shared" si="9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0</v>
      </c>
      <c r="E158" s="23">
        <v>0</v>
      </c>
      <c r="F158" s="25">
        <f t="shared" si="8"/>
        <v>0</v>
      </c>
      <c r="G158" s="23" t="str">
        <f t="shared" si="9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8"/>
        <v>0</v>
      </c>
      <c r="G159" s="23" t="str">
        <f t="shared" si="9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0</v>
      </c>
      <c r="C160" s="23">
        <v>0</v>
      </c>
      <c r="D160" s="24">
        <v>0</v>
      </c>
      <c r="E160" s="23">
        <v>0</v>
      </c>
      <c r="F160" s="25">
        <f t="shared" si="8"/>
        <v>0</v>
      </c>
      <c r="G160" s="23" t="str">
        <f t="shared" si="9"/>
        <v>.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8"/>
        <v>0</v>
      </c>
      <c r="G161" s="23" t="str">
        <f t="shared" si="9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8"/>
        <v>0</v>
      </c>
      <c r="G162" s="23" t="str">
        <f t="shared" si="9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8"/>
        <v>0</v>
      </c>
      <c r="G163" s="23" t="str">
        <f t="shared" si="9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8"/>
        <v>0</v>
      </c>
      <c r="G164" s="23" t="str">
        <f t="shared" si="9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0</v>
      </c>
      <c r="C165" s="23">
        <v>0</v>
      </c>
      <c r="D165" s="24">
        <v>3</v>
      </c>
      <c r="E165" s="23">
        <v>0.1452081316553727</v>
      </c>
      <c r="F165" s="25">
        <f t="shared" si="8"/>
        <v>3</v>
      </c>
      <c r="G165" s="23" t="str">
        <f t="shared" si="9"/>
        <v>.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22.5">
      <c r="A166" s="21" t="s">
        <v>168</v>
      </c>
      <c r="B166" s="22">
        <v>0</v>
      </c>
      <c r="C166" s="23">
        <v>0</v>
      </c>
      <c r="D166" s="24">
        <v>0</v>
      </c>
      <c r="E166" s="23">
        <v>0</v>
      </c>
      <c r="F166" s="25">
        <f aca="true" t="shared" si="10" ref="F166:F198">D166-B166</f>
        <v>0</v>
      </c>
      <c r="G166" s="23" t="str">
        <f aca="true" t="shared" si="11" ref="G166:G197">IF(B166&gt;0,100*F166/B166,".")</f>
        <v>.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4</v>
      </c>
      <c r="C167" s="23">
        <v>0.19038553069966682</v>
      </c>
      <c r="D167" s="24">
        <v>0</v>
      </c>
      <c r="E167" s="23">
        <v>0</v>
      </c>
      <c r="F167" s="25">
        <f t="shared" si="10"/>
        <v>-4</v>
      </c>
      <c r="G167" s="23">
        <f t="shared" si="11"/>
        <v>-100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10"/>
        <v>0</v>
      </c>
      <c r="G168" s="23" t="str">
        <f t="shared" si="11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10"/>
        <v>0</v>
      </c>
      <c r="G169" s="23" t="str">
        <f t="shared" si="11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10"/>
        <v>0</v>
      </c>
      <c r="G170" s="23" t="str">
        <f t="shared" si="11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10"/>
        <v>0</v>
      </c>
      <c r="G171" s="23" t="str">
        <f t="shared" si="11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12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10"/>
        <v>0</v>
      </c>
      <c r="G172" s="23" t="str">
        <f t="shared" si="11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12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10"/>
        <v>0</v>
      </c>
      <c r="G173" s="23" t="str">
        <f t="shared" si="11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12">
      <c r="A174" s="21" t="s">
        <v>176</v>
      </c>
      <c r="B174" s="22">
        <v>0</v>
      </c>
      <c r="C174" s="23">
        <v>0</v>
      </c>
      <c r="D174" s="24">
        <v>0</v>
      </c>
      <c r="E174" s="23">
        <v>0</v>
      </c>
      <c r="F174" s="25">
        <f t="shared" si="10"/>
        <v>0</v>
      </c>
      <c r="G174" s="23" t="str">
        <f t="shared" si="11"/>
        <v>.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12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10"/>
        <v>0</v>
      </c>
      <c r="G175" s="23" t="str">
        <f t="shared" si="11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12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10"/>
        <v>0</v>
      </c>
      <c r="G176" s="23" t="str">
        <f t="shared" si="11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12">
      <c r="A177" s="21" t="s">
        <v>179</v>
      </c>
      <c r="B177" s="22">
        <v>1</v>
      </c>
      <c r="C177" s="23">
        <v>0.047596382674916705</v>
      </c>
      <c r="D177" s="24">
        <v>0</v>
      </c>
      <c r="E177" s="23">
        <v>0</v>
      </c>
      <c r="F177" s="25">
        <f t="shared" si="10"/>
        <v>-1</v>
      </c>
      <c r="G177" s="23">
        <f t="shared" si="11"/>
        <v>-100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12">
      <c r="A178" s="21" t="s">
        <v>180</v>
      </c>
      <c r="B178" s="22">
        <v>9</v>
      </c>
      <c r="C178" s="23">
        <v>0.42836744407425037</v>
      </c>
      <c r="D178" s="24">
        <v>10</v>
      </c>
      <c r="E178" s="23">
        <v>0.484027105517909</v>
      </c>
      <c r="F178" s="25">
        <f t="shared" si="10"/>
        <v>1</v>
      </c>
      <c r="G178" s="23">
        <f t="shared" si="11"/>
        <v>11.11111111111111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12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10"/>
        <v>0</v>
      </c>
      <c r="G179" s="23" t="str">
        <f t="shared" si="11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10"/>
        <v>0</v>
      </c>
      <c r="G180" s="23" t="str">
        <f t="shared" si="11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0</v>
      </c>
      <c r="E181" s="23">
        <v>0</v>
      </c>
      <c r="F181" s="25">
        <f t="shared" si="10"/>
        <v>0</v>
      </c>
      <c r="G181" s="23" t="str">
        <f t="shared" si="11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10"/>
        <v>0</v>
      </c>
      <c r="G182" s="23" t="str">
        <f t="shared" si="11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12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10"/>
        <v>0</v>
      </c>
      <c r="G183" s="23" t="str">
        <f t="shared" si="11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12">
      <c r="A184" s="21" t="s">
        <v>186</v>
      </c>
      <c r="B184" s="22">
        <v>5</v>
      </c>
      <c r="C184" s="23">
        <v>0.23798191337458352</v>
      </c>
      <c r="D184" s="24">
        <v>9</v>
      </c>
      <c r="E184" s="23">
        <v>0.4356243949661181</v>
      </c>
      <c r="F184" s="25">
        <f t="shared" si="10"/>
        <v>4</v>
      </c>
      <c r="G184" s="23">
        <f t="shared" si="11"/>
        <v>80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2</v>
      </c>
      <c r="C185" s="23">
        <v>0.09519276534983341</v>
      </c>
      <c r="D185" s="24">
        <v>0</v>
      </c>
      <c r="E185" s="23">
        <v>0</v>
      </c>
      <c r="F185" s="25">
        <f t="shared" si="10"/>
        <v>-2</v>
      </c>
      <c r="G185" s="23">
        <f t="shared" si="11"/>
        <v>-100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10"/>
        <v>0</v>
      </c>
      <c r="G186" s="23" t="str">
        <f t="shared" si="11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10"/>
        <v>0</v>
      </c>
      <c r="G187" s="23" t="str">
        <f t="shared" si="11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3</v>
      </c>
      <c r="E188" s="23">
        <v>0.1452081316553727</v>
      </c>
      <c r="F188" s="25">
        <f t="shared" si="10"/>
        <v>3</v>
      </c>
      <c r="G188" s="23" t="str">
        <f t="shared" si="11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1</v>
      </c>
      <c r="E189" s="23">
        <v>0.0484027105517909</v>
      </c>
      <c r="F189" s="25">
        <f t="shared" si="10"/>
        <v>1</v>
      </c>
      <c r="G189" s="23" t="str">
        <f t="shared" si="11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1</v>
      </c>
      <c r="E190" s="23">
        <v>0.0484027105517909</v>
      </c>
      <c r="F190" s="25">
        <f t="shared" si="10"/>
        <v>1</v>
      </c>
      <c r="G190" s="23" t="str">
        <f t="shared" si="11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6</v>
      </c>
      <c r="C191" s="23">
        <v>0.28557829604950025</v>
      </c>
      <c r="D191" s="24">
        <v>14</v>
      </c>
      <c r="E191" s="23">
        <v>0.6776379477250726</v>
      </c>
      <c r="F191" s="25">
        <f t="shared" si="10"/>
        <v>8</v>
      </c>
      <c r="G191" s="23">
        <f t="shared" si="11"/>
        <v>133.33333333333334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10</v>
      </c>
      <c r="C192" s="23">
        <v>0.47596382674916704</v>
      </c>
      <c r="D192" s="24">
        <v>7</v>
      </c>
      <c r="E192" s="23">
        <v>0.3388189738625363</v>
      </c>
      <c r="F192" s="25">
        <f t="shared" si="10"/>
        <v>-3</v>
      </c>
      <c r="G192" s="23">
        <f t="shared" si="11"/>
        <v>-30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2</v>
      </c>
      <c r="E193" s="23">
        <v>0.0968054211035818</v>
      </c>
      <c r="F193" s="25">
        <f t="shared" si="10"/>
        <v>2</v>
      </c>
      <c r="G193" s="23" t="str">
        <f t="shared" si="11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10"/>
        <v>0</v>
      </c>
      <c r="G194" s="23" t="str">
        <f t="shared" si="11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10"/>
        <v>0</v>
      </c>
      <c r="G195" s="23" t="str">
        <f t="shared" si="11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1</v>
      </c>
      <c r="C196" s="23">
        <v>0.047596382674916705</v>
      </c>
      <c r="D196" s="24">
        <v>0</v>
      </c>
      <c r="E196" s="23">
        <v>0</v>
      </c>
      <c r="F196" s="25">
        <f t="shared" si="10"/>
        <v>-1</v>
      </c>
      <c r="G196" s="23">
        <f t="shared" si="11"/>
        <v>-100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10"/>
        <v>0</v>
      </c>
      <c r="G197" s="23" t="str">
        <f t="shared" si="11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1</v>
      </c>
      <c r="C198" s="23">
        <v>0.047596382674916705</v>
      </c>
      <c r="D198" s="24">
        <v>0</v>
      </c>
      <c r="E198" s="23">
        <v>0</v>
      </c>
      <c r="F198" s="25">
        <f t="shared" si="10"/>
        <v>-1</v>
      </c>
      <c r="G198" s="23">
        <f>IF(B198&gt;0,100*F198/B198,".")</f>
        <v>-100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.75" customHeight="1">
      <c r="A199" s="26"/>
      <c r="B199" s="27"/>
      <c r="C199" s="28"/>
      <c r="D199" s="29"/>
      <c r="E199" s="28"/>
      <c r="F199" s="30"/>
      <c r="G199" s="2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.75" customHeight="1">
      <c r="A200" s="31" t="s">
        <v>5</v>
      </c>
      <c r="B200" s="32">
        <v>339</v>
      </c>
      <c r="C200" s="33">
        <v>16.135173726796765</v>
      </c>
      <c r="D200" s="34">
        <v>340</v>
      </c>
      <c r="E200" s="33">
        <v>16.456921587608907</v>
      </c>
      <c r="F200" s="35">
        <f>D200-B200</f>
        <v>1</v>
      </c>
      <c r="G200" s="33">
        <f>IF(B200&gt;0,100*F200/B200,".")</f>
        <v>0.2949852507374631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.75" customHeight="1">
      <c r="A201" s="31" t="s">
        <v>6</v>
      </c>
      <c r="B201" s="32">
        <v>2101</v>
      </c>
      <c r="C201" s="33">
        <v>100</v>
      </c>
      <c r="D201" s="34">
        <v>2066</v>
      </c>
      <c r="E201" s="33">
        <v>100</v>
      </c>
      <c r="F201" s="35">
        <f>D201-B201</f>
        <v>-35</v>
      </c>
      <c r="G201" s="33">
        <f>IF(B201&gt;0,100*F201/B201,".")</f>
        <v>-1.6658733936220846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.75" customHeight="1">
      <c r="A202" s="36"/>
      <c r="B202" s="37"/>
      <c r="C202" s="38"/>
      <c r="D202" s="37"/>
      <c r="E202" s="38"/>
      <c r="F202" s="39"/>
      <c r="G202" s="38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.75" customHeight="1">
      <c r="A203" s="40" t="s">
        <v>7</v>
      </c>
      <c r="B203" s="40"/>
      <c r="C203" s="40"/>
      <c r="D203" s="40"/>
      <c r="E203" s="40"/>
      <c r="F203" s="40"/>
      <c r="G203" s="38"/>
      <c r="H203" s="4"/>
      <c r="I203" s="4"/>
      <c r="J203" s="4"/>
      <c r="K203" s="4"/>
      <c r="L203" s="4"/>
      <c r="M203" s="4"/>
      <c r="N203" s="4"/>
      <c r="O203" s="4"/>
      <c r="P203" s="4"/>
    </row>
    <row r="204" spans="1:8" s="5" customFormat="1" ht="12">
      <c r="A204" s="40" t="s">
        <v>202</v>
      </c>
      <c r="B204" s="40"/>
      <c r="C204" s="40"/>
      <c r="D204" s="40"/>
      <c r="E204" s="40"/>
      <c r="F204" s="40"/>
      <c r="G204" s="4"/>
      <c r="H204" s="4"/>
    </row>
    <row r="205" spans="1:6" ht="12">
      <c r="A205" s="41"/>
      <c r="B205" s="41"/>
      <c r="C205" s="41"/>
      <c r="D205" s="41"/>
      <c r="E205" s="41"/>
      <c r="F205" s="41"/>
    </row>
    <row r="207" spans="1:8" s="5" customFormat="1" ht="12">
      <c r="A207" s="36"/>
      <c r="B207" s="37"/>
      <c r="C207" s="4"/>
      <c r="D207" s="37"/>
      <c r="E207" s="4"/>
      <c r="F207" s="37"/>
      <c r="G207" s="4"/>
      <c r="H207" s="4"/>
    </row>
    <row r="208" spans="1:8" s="5" customFormat="1" ht="12">
      <c r="A208" s="36"/>
      <c r="B208" s="37"/>
      <c r="C208" s="4"/>
      <c r="D208" s="37"/>
      <c r="E208" s="4"/>
      <c r="F208" s="37"/>
      <c r="G208" s="4"/>
      <c r="H208" s="4"/>
    </row>
    <row r="209" spans="1:8" s="5" customFormat="1" ht="12">
      <c r="A209" s="36"/>
      <c r="B209" s="37"/>
      <c r="C209" s="4"/>
      <c r="D209" s="37"/>
      <c r="E209" s="4"/>
      <c r="F209" s="37"/>
      <c r="G209" s="4"/>
      <c r="H209" s="4"/>
    </row>
    <row r="210" spans="1:8" s="5" customFormat="1" ht="12">
      <c r="A210" s="36"/>
      <c r="B210" s="37"/>
      <c r="C210" s="4"/>
      <c r="D210" s="37"/>
      <c r="E210" s="4"/>
      <c r="F210" s="37"/>
      <c r="G210" s="4"/>
      <c r="H210" s="4"/>
    </row>
    <row r="211" spans="1:8" s="5" customFormat="1" ht="12">
      <c r="A211" s="36"/>
      <c r="B211" s="37"/>
      <c r="C211" s="4"/>
      <c r="D211" s="37"/>
      <c r="E211" s="4"/>
      <c r="F211" s="37"/>
      <c r="G211" s="4"/>
      <c r="H211" s="4"/>
    </row>
    <row r="212" spans="1:8" s="5" customFormat="1" ht="12">
      <c r="A212" s="36"/>
      <c r="B212" s="37"/>
      <c r="C212" s="4"/>
      <c r="D212" s="37"/>
      <c r="E212" s="4"/>
      <c r="F212" s="37"/>
      <c r="G212" s="4"/>
      <c r="H212" s="4"/>
    </row>
    <row r="213" spans="1:7" s="5" customFormat="1" ht="12">
      <c r="A213" s="36"/>
      <c r="B213" s="37"/>
      <c r="C213" s="4"/>
      <c r="D213" s="37"/>
      <c r="E213" s="4"/>
      <c r="F213" s="37"/>
      <c r="G213" s="4"/>
    </row>
    <row r="214" spans="1:7" s="5" customFormat="1" ht="12">
      <c r="A214" s="36"/>
      <c r="B214" s="37"/>
      <c r="C214" s="4"/>
      <c r="D214" s="37"/>
      <c r="E214" s="4"/>
      <c r="F214" s="37"/>
      <c r="G214" s="4"/>
    </row>
    <row r="215" spans="1:7" s="5" customFormat="1" ht="12">
      <c r="A215" s="36"/>
      <c r="B215" s="37"/>
      <c r="C215" s="4"/>
      <c r="D215" s="37"/>
      <c r="E215" s="4"/>
      <c r="F215" s="37"/>
      <c r="G215" s="4"/>
    </row>
    <row r="216" spans="1:7" s="5" customFormat="1" ht="12">
      <c r="A216" s="36"/>
      <c r="B216" s="37"/>
      <c r="C216" s="4"/>
      <c r="D216" s="37"/>
      <c r="E216" s="4"/>
      <c r="F216" s="37"/>
      <c r="G216" s="4"/>
    </row>
    <row r="217" spans="1:7" s="5" customFormat="1" ht="12">
      <c r="A217" s="36"/>
      <c r="B217" s="37"/>
      <c r="C217" s="4"/>
      <c r="D217" s="37"/>
      <c r="E217" s="4"/>
      <c r="F217" s="37"/>
      <c r="G217" s="4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</sheetData>
  <mergeCells count="9">
    <mergeCell ref="A203:F203"/>
    <mergeCell ref="A204:F204"/>
    <mergeCell ref="A205:F205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13.12.2005  14:00</oddHeader>
    <oddFooter>&amp;R&amp;10Tabelle 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P1066"/>
  <sheetViews>
    <sheetView zoomScaleSheetLayoutView="100" workbookViewId="0" topLeftCell="A167">
      <selection activeCell="A198" sqref="A198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204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2004</v>
      </c>
      <c r="C4" s="15"/>
      <c r="D4" s="14">
        <v>2005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37">D6-B6</f>
        <v>0</v>
      </c>
      <c r="G6" s="23" t="str">
        <f aca="true" t="shared" si="1" ref="G6:G37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0</v>
      </c>
      <c r="E8" s="23">
        <v>0</v>
      </c>
      <c r="F8" s="25">
        <f t="shared" si="0"/>
        <v>0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27</v>
      </c>
      <c r="C9" s="23">
        <v>0.8076577924020341</v>
      </c>
      <c r="D9" s="24">
        <v>12</v>
      </c>
      <c r="E9" s="23">
        <v>0.5076142131979695</v>
      </c>
      <c r="F9" s="25">
        <f t="shared" si="0"/>
        <v>-15</v>
      </c>
      <c r="G9" s="23">
        <f t="shared" si="1"/>
        <v>-55.55555555555556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51</v>
      </c>
      <c r="C16" s="23">
        <v>1.5255758300927311</v>
      </c>
      <c r="D16" s="24">
        <v>29</v>
      </c>
      <c r="E16" s="23">
        <v>1.2267343485617597</v>
      </c>
      <c r="F16" s="25">
        <f t="shared" si="0"/>
        <v>-22</v>
      </c>
      <c r="G16" s="23">
        <f t="shared" si="1"/>
        <v>-43.13725490196079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0</v>
      </c>
      <c r="C17" s="23">
        <v>0</v>
      </c>
      <c r="D17" s="24">
        <v>0</v>
      </c>
      <c r="E17" s="23">
        <v>0</v>
      </c>
      <c r="F17" s="25">
        <f t="shared" si="0"/>
        <v>0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18</v>
      </c>
      <c r="C18" s="23">
        <v>0.5384385282680227</v>
      </c>
      <c r="D18" s="24">
        <v>12</v>
      </c>
      <c r="E18" s="23">
        <v>0.5076142131979695</v>
      </c>
      <c r="F18" s="25">
        <f t="shared" si="0"/>
        <v>-6</v>
      </c>
      <c r="G18" s="23">
        <f t="shared" si="1"/>
        <v>-33.333333333333336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8</v>
      </c>
      <c r="C19" s="23">
        <v>0.23930601256356565</v>
      </c>
      <c r="D19" s="24">
        <v>6</v>
      </c>
      <c r="E19" s="23">
        <v>0.25380710659898476</v>
      </c>
      <c r="F19" s="25">
        <f t="shared" si="0"/>
        <v>-2</v>
      </c>
      <c r="G19" s="23">
        <f t="shared" si="1"/>
        <v>-25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0</v>
      </c>
      <c r="C24" s="23">
        <v>0</v>
      </c>
      <c r="D24" s="24">
        <v>14</v>
      </c>
      <c r="E24" s="23">
        <v>0.5922165820642978</v>
      </c>
      <c r="F24" s="25">
        <f t="shared" si="0"/>
        <v>14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2</v>
      </c>
      <c r="C27" s="23">
        <v>0.05982650314089141</v>
      </c>
      <c r="D27" s="24">
        <v>1</v>
      </c>
      <c r="E27" s="23">
        <v>0.04230118443316413</v>
      </c>
      <c r="F27" s="25">
        <f t="shared" si="0"/>
        <v>-1</v>
      </c>
      <c r="G27" s="23">
        <f t="shared" si="1"/>
        <v>-50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3</v>
      </c>
      <c r="C29" s="23">
        <v>0.08973975471133712</v>
      </c>
      <c r="D29" s="24">
        <v>1</v>
      </c>
      <c r="E29" s="23">
        <v>0.04230118443316413</v>
      </c>
      <c r="F29" s="25">
        <f t="shared" si="0"/>
        <v>-2</v>
      </c>
      <c r="G29" s="23">
        <f t="shared" si="1"/>
        <v>-66.66666666666667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1</v>
      </c>
      <c r="C32" s="23">
        <v>0.029913251570445706</v>
      </c>
      <c r="D32" s="24">
        <v>0</v>
      </c>
      <c r="E32" s="23">
        <v>0</v>
      </c>
      <c r="F32" s="25">
        <f t="shared" si="0"/>
        <v>-1</v>
      </c>
      <c r="G32" s="23">
        <f t="shared" si="1"/>
        <v>-100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22</v>
      </c>
      <c r="C33" s="23">
        <v>0.6580915345498055</v>
      </c>
      <c r="D33" s="24">
        <v>15</v>
      </c>
      <c r="E33" s="23">
        <v>0.6345177664974619</v>
      </c>
      <c r="F33" s="25">
        <f t="shared" si="0"/>
        <v>-7</v>
      </c>
      <c r="G33" s="23">
        <f t="shared" si="1"/>
        <v>-31.818181818181817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7</v>
      </c>
      <c r="C34" s="23">
        <v>0.20939276099311996</v>
      </c>
      <c r="D34" s="24">
        <v>4</v>
      </c>
      <c r="E34" s="23">
        <v>0.1692047377326565</v>
      </c>
      <c r="F34" s="25">
        <f t="shared" si="0"/>
        <v>-3</v>
      </c>
      <c r="G34" s="23">
        <f t="shared" si="1"/>
        <v>-42.857142857142854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0</v>
      </c>
      <c r="C35" s="23">
        <v>0</v>
      </c>
      <c r="D35" s="24">
        <v>1</v>
      </c>
      <c r="E35" s="23">
        <v>0.04230118443316413</v>
      </c>
      <c r="F35" s="25">
        <f t="shared" si="0"/>
        <v>1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0</v>
      </c>
      <c r="C36" s="23">
        <v>0</v>
      </c>
      <c r="D36" s="24">
        <v>0</v>
      </c>
      <c r="E36" s="23">
        <v>0</v>
      </c>
      <c r="F36" s="25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29</v>
      </c>
      <c r="C37" s="23">
        <v>0.8674842955429255</v>
      </c>
      <c r="D37" s="24">
        <v>28</v>
      </c>
      <c r="E37" s="23">
        <v>1.1844331641285957</v>
      </c>
      <c r="F37" s="25">
        <f t="shared" si="0"/>
        <v>-1</v>
      </c>
      <c r="G37" s="23">
        <f t="shared" si="1"/>
        <v>-3.4482758620689653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aca="true" t="shared" si="2" ref="F38:F69">D38-B38</f>
        <v>0</v>
      </c>
      <c r="G38" s="23" t="str">
        <f aca="true" t="shared" si="3" ref="G38:G69">IF(B38&gt;0,100*F38/B38,".")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1</v>
      </c>
      <c r="C39" s="23">
        <v>0.029913251570445706</v>
      </c>
      <c r="D39" s="24">
        <v>0</v>
      </c>
      <c r="E39" s="23">
        <v>0</v>
      </c>
      <c r="F39" s="25">
        <f t="shared" si="2"/>
        <v>-1</v>
      </c>
      <c r="G39" s="23">
        <f t="shared" si="3"/>
        <v>-100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2</v>
      </c>
      <c r="C40" s="23">
        <v>0.05982650314089141</v>
      </c>
      <c r="D40" s="24">
        <v>1</v>
      </c>
      <c r="E40" s="23">
        <v>0.04230118443316413</v>
      </c>
      <c r="F40" s="25">
        <f t="shared" si="2"/>
        <v>-1</v>
      </c>
      <c r="G40" s="23">
        <f t="shared" si="3"/>
        <v>-50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2"/>
        <v>0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1</v>
      </c>
      <c r="C42" s="23">
        <v>0.029913251570445706</v>
      </c>
      <c r="D42" s="24">
        <v>0</v>
      </c>
      <c r="E42" s="23">
        <v>0</v>
      </c>
      <c r="F42" s="25">
        <f t="shared" si="2"/>
        <v>-1</v>
      </c>
      <c r="G42" s="23">
        <f t="shared" si="3"/>
        <v>-100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0</v>
      </c>
      <c r="E43" s="23">
        <v>0</v>
      </c>
      <c r="F43" s="25">
        <f t="shared" si="2"/>
        <v>0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22.5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2"/>
        <v>0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22.5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2"/>
        <v>0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22.5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2"/>
        <v>0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2"/>
        <v>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1</v>
      </c>
      <c r="C48" s="23">
        <v>0.029913251570445706</v>
      </c>
      <c r="D48" s="24">
        <v>0</v>
      </c>
      <c r="E48" s="23">
        <v>0</v>
      </c>
      <c r="F48" s="25">
        <f t="shared" si="2"/>
        <v>-1</v>
      </c>
      <c r="G48" s="23">
        <f t="shared" si="3"/>
        <v>-100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1</v>
      </c>
      <c r="C49" s="23">
        <v>0.029913251570445706</v>
      </c>
      <c r="D49" s="24">
        <v>1</v>
      </c>
      <c r="E49" s="23">
        <v>0.04230118443316413</v>
      </c>
      <c r="F49" s="25">
        <f t="shared" si="2"/>
        <v>0</v>
      </c>
      <c r="G49" s="23">
        <f t="shared" si="3"/>
        <v>0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2"/>
        <v>0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2"/>
        <v>0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2"/>
        <v>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2"/>
        <v>0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2"/>
        <v>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2"/>
        <v>0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2"/>
        <v>0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2"/>
        <v>0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2</v>
      </c>
      <c r="C58" s="23">
        <v>0.05982650314089141</v>
      </c>
      <c r="D58" s="24">
        <v>2</v>
      </c>
      <c r="E58" s="23">
        <v>0.08460236886632826</v>
      </c>
      <c r="F58" s="25">
        <f t="shared" si="2"/>
        <v>0</v>
      </c>
      <c r="G58" s="23">
        <f t="shared" si="3"/>
        <v>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2"/>
        <v>0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0</v>
      </c>
      <c r="C60" s="23">
        <v>0</v>
      </c>
      <c r="D60" s="24">
        <v>0</v>
      </c>
      <c r="E60" s="23">
        <v>0</v>
      </c>
      <c r="F60" s="25">
        <f t="shared" si="2"/>
        <v>0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2</v>
      </c>
      <c r="C61" s="23">
        <v>0.05982650314089141</v>
      </c>
      <c r="D61" s="24">
        <v>4</v>
      </c>
      <c r="E61" s="23">
        <v>0.1692047377326565</v>
      </c>
      <c r="F61" s="25">
        <f t="shared" si="2"/>
        <v>2</v>
      </c>
      <c r="G61" s="23">
        <f t="shared" si="3"/>
        <v>100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0</v>
      </c>
      <c r="C62" s="23">
        <v>0</v>
      </c>
      <c r="D62" s="24">
        <v>0</v>
      </c>
      <c r="E62" s="23">
        <v>0</v>
      </c>
      <c r="F62" s="25">
        <f t="shared" si="2"/>
        <v>0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2"/>
        <v>0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1</v>
      </c>
      <c r="E64" s="23">
        <v>0.04230118443316413</v>
      </c>
      <c r="F64" s="25">
        <f t="shared" si="2"/>
        <v>1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3</v>
      </c>
      <c r="C65" s="23">
        <v>0.08973975471133712</v>
      </c>
      <c r="D65" s="24">
        <v>3</v>
      </c>
      <c r="E65" s="23">
        <v>0.12690355329949238</v>
      </c>
      <c r="F65" s="25">
        <f t="shared" si="2"/>
        <v>0</v>
      </c>
      <c r="G65" s="23">
        <f t="shared" si="3"/>
        <v>0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2"/>
        <v>0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11</v>
      </c>
      <c r="C69" s="23">
        <v>0.32904576727490276</v>
      </c>
      <c r="D69" s="24">
        <v>4</v>
      </c>
      <c r="E69" s="23">
        <v>0.1692047377326565</v>
      </c>
      <c r="F69" s="25">
        <f t="shared" si="2"/>
        <v>-7</v>
      </c>
      <c r="G69" s="23">
        <f t="shared" si="3"/>
        <v>-63.63636363636363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22.5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4" ref="F70:F101">D70-B70</f>
        <v>0</v>
      </c>
      <c r="G70" s="23" t="str">
        <f aca="true" t="shared" si="5" ref="G70:G101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4"/>
        <v>0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4"/>
        <v>0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4"/>
        <v>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2</v>
      </c>
      <c r="C74" s="23">
        <v>0.05982650314089141</v>
      </c>
      <c r="D74" s="24">
        <v>0</v>
      </c>
      <c r="E74" s="23">
        <v>0</v>
      </c>
      <c r="F74" s="25">
        <f t="shared" si="4"/>
        <v>-2</v>
      </c>
      <c r="G74" s="23">
        <f t="shared" si="5"/>
        <v>-100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17</v>
      </c>
      <c r="C75" s="23">
        <v>0.5085252766975771</v>
      </c>
      <c r="D75" s="24">
        <v>10</v>
      </c>
      <c r="E75" s="23">
        <v>0.4230118443316413</v>
      </c>
      <c r="F75" s="25">
        <f t="shared" si="4"/>
        <v>-7</v>
      </c>
      <c r="G75" s="23">
        <f t="shared" si="5"/>
        <v>-41.1764705882353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4"/>
        <v>0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4</v>
      </c>
      <c r="C77" s="23">
        <v>0.11965300628178283</v>
      </c>
      <c r="D77" s="24">
        <v>2</v>
      </c>
      <c r="E77" s="23">
        <v>0.08460236886632826</v>
      </c>
      <c r="F77" s="25">
        <f t="shared" si="4"/>
        <v>-2</v>
      </c>
      <c r="G77" s="23">
        <f t="shared" si="5"/>
        <v>-50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4"/>
        <v>0</v>
      </c>
      <c r="G78" s="23" t="str">
        <f t="shared" si="5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3</v>
      </c>
      <c r="C79" s="23">
        <v>0.08973975471133712</v>
      </c>
      <c r="D79" s="24">
        <v>4</v>
      </c>
      <c r="E79" s="23">
        <v>0.1692047377326565</v>
      </c>
      <c r="F79" s="25">
        <f t="shared" si="4"/>
        <v>1</v>
      </c>
      <c r="G79" s="23">
        <f t="shared" si="5"/>
        <v>33.333333333333336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4"/>
        <v>0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4</v>
      </c>
      <c r="C81" s="23">
        <v>0.11965300628178283</v>
      </c>
      <c r="D81" s="24">
        <v>3</v>
      </c>
      <c r="E81" s="23">
        <v>0.12690355329949238</v>
      </c>
      <c r="F81" s="25">
        <f t="shared" si="4"/>
        <v>-1</v>
      </c>
      <c r="G81" s="23">
        <f t="shared" si="5"/>
        <v>-25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4"/>
        <v>0</v>
      </c>
      <c r="G82" s="23" t="str">
        <f t="shared" si="5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0</v>
      </c>
      <c r="E83" s="23">
        <v>0</v>
      </c>
      <c r="F83" s="25">
        <f t="shared" si="4"/>
        <v>0</v>
      </c>
      <c r="G83" s="23" t="str">
        <f t="shared" si="5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4"/>
        <v>0</v>
      </c>
      <c r="G84" s="23" t="str">
        <f t="shared" si="5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15</v>
      </c>
      <c r="C85" s="23">
        <v>0.44869877355668564</v>
      </c>
      <c r="D85" s="24">
        <v>6</v>
      </c>
      <c r="E85" s="23">
        <v>0.25380710659898476</v>
      </c>
      <c r="F85" s="25">
        <f t="shared" si="4"/>
        <v>-9</v>
      </c>
      <c r="G85" s="23">
        <f t="shared" si="5"/>
        <v>-60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4"/>
        <v>0</v>
      </c>
      <c r="G86" s="23" t="str">
        <f t="shared" si="5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4"/>
        <v>0</v>
      </c>
      <c r="G87" s="23" t="str">
        <f t="shared" si="5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0</v>
      </c>
      <c r="C88" s="23">
        <v>0</v>
      </c>
      <c r="D88" s="24">
        <v>0</v>
      </c>
      <c r="E88" s="23">
        <v>0</v>
      </c>
      <c r="F88" s="25">
        <f t="shared" si="4"/>
        <v>0</v>
      </c>
      <c r="G88" s="23" t="str">
        <f t="shared" si="5"/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4"/>
        <v>0</v>
      </c>
      <c r="G89" s="23" t="str">
        <f t="shared" si="5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4"/>
        <v>0</v>
      </c>
      <c r="G90" s="23" t="str">
        <f t="shared" si="5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4"/>
        <v>0</v>
      </c>
      <c r="G91" s="23" t="str">
        <f t="shared" si="5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12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4"/>
        <v>0</v>
      </c>
      <c r="G92" s="23" t="str">
        <f t="shared" si="5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4"/>
        <v>0</v>
      </c>
      <c r="G93" s="23" t="str">
        <f t="shared" si="5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4"/>
        <v>0</v>
      </c>
      <c r="G94" s="23" t="str">
        <f t="shared" si="5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4"/>
        <v>0</v>
      </c>
      <c r="G95" s="23" t="str">
        <f t="shared" si="5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4"/>
        <v>0</v>
      </c>
      <c r="G96" s="23" t="str">
        <f t="shared" si="5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4"/>
        <v>0</v>
      </c>
      <c r="G97" s="23" t="str">
        <f t="shared" si="5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0</v>
      </c>
      <c r="C98" s="23">
        <v>0</v>
      </c>
      <c r="D98" s="24">
        <v>0</v>
      </c>
      <c r="E98" s="23">
        <v>0</v>
      </c>
      <c r="F98" s="25">
        <f t="shared" si="4"/>
        <v>0</v>
      </c>
      <c r="G98" s="23" t="str">
        <f t="shared" si="5"/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4"/>
        <v>0</v>
      </c>
      <c r="G99" s="23" t="str">
        <f t="shared" si="5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4"/>
        <v>0</v>
      </c>
      <c r="G100" s="23" t="str">
        <f t="shared" si="5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4"/>
        <v>0</v>
      </c>
      <c r="G101" s="23" t="str">
        <f t="shared" si="5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aca="true" t="shared" si="6" ref="F102:F133">D102-B102</f>
        <v>0</v>
      </c>
      <c r="G102" s="23" t="str">
        <f aca="true" t="shared" si="7" ref="G102:G133">IF(B102&gt;0,100*F102/B102,".")</f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6"/>
        <v>0</v>
      </c>
      <c r="G103" s="23" t="str">
        <f t="shared" si="7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6"/>
        <v>0</v>
      </c>
      <c r="G104" s="23" t="str">
        <f t="shared" si="7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5</v>
      </c>
      <c r="C105" s="23">
        <v>0.14956625785222855</v>
      </c>
      <c r="D105" s="24">
        <v>3</v>
      </c>
      <c r="E105" s="23">
        <v>0.12690355329949238</v>
      </c>
      <c r="F105" s="25">
        <f t="shared" si="6"/>
        <v>-2</v>
      </c>
      <c r="G105" s="23">
        <f t="shared" si="7"/>
        <v>-40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22.5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6"/>
        <v>0</v>
      </c>
      <c r="G106" s="23" t="str">
        <f t="shared" si="7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22.5">
      <c r="A107" s="21" t="s">
        <v>109</v>
      </c>
      <c r="B107" s="22">
        <v>18</v>
      </c>
      <c r="C107" s="23">
        <v>0.5384385282680227</v>
      </c>
      <c r="D107" s="24">
        <v>16</v>
      </c>
      <c r="E107" s="23">
        <v>0.676818950930626</v>
      </c>
      <c r="F107" s="25">
        <f t="shared" si="6"/>
        <v>-2</v>
      </c>
      <c r="G107" s="23">
        <f t="shared" si="7"/>
        <v>-11.11111111111111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22.5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6"/>
        <v>0</v>
      </c>
      <c r="G108" s="23" t="str">
        <f t="shared" si="7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22.5">
      <c r="A109" s="21" t="s">
        <v>111</v>
      </c>
      <c r="B109" s="22">
        <v>5</v>
      </c>
      <c r="C109" s="23">
        <v>0.14956625785222855</v>
      </c>
      <c r="D109" s="24">
        <v>7</v>
      </c>
      <c r="E109" s="23">
        <v>0.2961082910321489</v>
      </c>
      <c r="F109" s="25">
        <f t="shared" si="6"/>
        <v>2</v>
      </c>
      <c r="G109" s="23">
        <f t="shared" si="7"/>
        <v>40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12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6"/>
        <v>0</v>
      </c>
      <c r="G110" s="23" t="str">
        <f t="shared" si="7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12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6"/>
        <v>0</v>
      </c>
      <c r="G111" s="23" t="str">
        <f t="shared" si="7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1</v>
      </c>
      <c r="C112" s="23">
        <v>0.029913251570445706</v>
      </c>
      <c r="D112" s="24">
        <v>1</v>
      </c>
      <c r="E112" s="23">
        <v>0.04230118443316413</v>
      </c>
      <c r="F112" s="25">
        <f t="shared" si="6"/>
        <v>0</v>
      </c>
      <c r="G112" s="23">
        <f t="shared" si="7"/>
        <v>0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22.5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6"/>
        <v>0</v>
      </c>
      <c r="G113" s="23" t="str">
        <f t="shared" si="7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22.5">
      <c r="A114" s="21" t="s">
        <v>116</v>
      </c>
      <c r="B114" s="22">
        <v>1</v>
      </c>
      <c r="C114" s="23">
        <v>0.029913251570445706</v>
      </c>
      <c r="D114" s="24">
        <v>0</v>
      </c>
      <c r="E114" s="23">
        <v>0</v>
      </c>
      <c r="F114" s="25">
        <f t="shared" si="6"/>
        <v>-1</v>
      </c>
      <c r="G114" s="23">
        <f t="shared" si="7"/>
        <v>-100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22.5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6"/>
        <v>0</v>
      </c>
      <c r="G115" s="23" t="str">
        <f t="shared" si="7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22.5">
      <c r="A116" s="21" t="s">
        <v>118</v>
      </c>
      <c r="B116" s="22">
        <v>0</v>
      </c>
      <c r="C116" s="23">
        <v>0</v>
      </c>
      <c r="D116" s="24">
        <v>2</v>
      </c>
      <c r="E116" s="23">
        <v>0.08460236886632826</v>
      </c>
      <c r="F116" s="25">
        <f t="shared" si="6"/>
        <v>2</v>
      </c>
      <c r="G116" s="23" t="str">
        <f t="shared" si="7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22.5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6"/>
        <v>0</v>
      </c>
      <c r="G117" s="23" t="str">
        <f t="shared" si="7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22.5">
      <c r="A118" s="21" t="s">
        <v>120</v>
      </c>
      <c r="B118" s="22">
        <v>2</v>
      </c>
      <c r="C118" s="23">
        <v>0.05982650314089141</v>
      </c>
      <c r="D118" s="24">
        <v>1</v>
      </c>
      <c r="E118" s="23">
        <v>0.04230118443316413</v>
      </c>
      <c r="F118" s="25">
        <f t="shared" si="6"/>
        <v>-1</v>
      </c>
      <c r="G118" s="23">
        <f t="shared" si="7"/>
        <v>-50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6"/>
        <v>0</v>
      </c>
      <c r="G119" s="23" t="str">
        <f t="shared" si="7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6"/>
        <v>0</v>
      </c>
      <c r="G120" s="23" t="str">
        <f t="shared" si="7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6"/>
        <v>0</v>
      </c>
      <c r="G121" s="23" t="str">
        <f t="shared" si="7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6"/>
        <v>0</v>
      </c>
      <c r="G122" s="23" t="str">
        <f t="shared" si="7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4</v>
      </c>
      <c r="E123" s="23">
        <v>0.1692047377326565</v>
      </c>
      <c r="F123" s="25">
        <f t="shared" si="6"/>
        <v>4</v>
      </c>
      <c r="G123" s="23" t="str">
        <f t="shared" si="7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22.5">
      <c r="A124" s="21" t="s">
        <v>126</v>
      </c>
      <c r="B124" s="22">
        <v>0</v>
      </c>
      <c r="C124" s="23">
        <v>0</v>
      </c>
      <c r="D124" s="24">
        <v>0</v>
      </c>
      <c r="E124" s="23">
        <v>0</v>
      </c>
      <c r="F124" s="25">
        <f t="shared" si="6"/>
        <v>0</v>
      </c>
      <c r="G124" s="23" t="str">
        <f t="shared" si="7"/>
        <v>.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22.5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6"/>
        <v>0</v>
      </c>
      <c r="G125" s="23" t="str">
        <f t="shared" si="7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2">
      <c r="A126" s="21" t="s">
        <v>128</v>
      </c>
      <c r="B126" s="22">
        <v>8</v>
      </c>
      <c r="C126" s="23">
        <v>0.23930601256356565</v>
      </c>
      <c r="D126" s="24">
        <v>8</v>
      </c>
      <c r="E126" s="23">
        <v>0.338409475465313</v>
      </c>
      <c r="F126" s="25">
        <f t="shared" si="6"/>
        <v>0</v>
      </c>
      <c r="G126" s="23">
        <f t="shared" si="7"/>
        <v>0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2">
      <c r="A127" s="21" t="s">
        <v>129</v>
      </c>
      <c r="B127" s="22">
        <v>0</v>
      </c>
      <c r="C127" s="23">
        <v>0</v>
      </c>
      <c r="D127" s="24">
        <v>4</v>
      </c>
      <c r="E127" s="23">
        <v>0.1692047377326565</v>
      </c>
      <c r="F127" s="25">
        <f t="shared" si="6"/>
        <v>4</v>
      </c>
      <c r="G127" s="23" t="str">
        <f t="shared" si="7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2">
      <c r="A128" s="21" t="s">
        <v>130</v>
      </c>
      <c r="B128" s="22">
        <v>11</v>
      </c>
      <c r="C128" s="23">
        <v>0.32904576727490276</v>
      </c>
      <c r="D128" s="24">
        <v>8</v>
      </c>
      <c r="E128" s="23">
        <v>0.338409475465313</v>
      </c>
      <c r="F128" s="25">
        <f t="shared" si="6"/>
        <v>-3</v>
      </c>
      <c r="G128" s="23">
        <f t="shared" si="7"/>
        <v>-27.272727272727273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2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6"/>
        <v>0</v>
      </c>
      <c r="G129" s="23" t="str">
        <f t="shared" si="7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1</v>
      </c>
      <c r="C130" s="23">
        <v>0.029913251570445706</v>
      </c>
      <c r="D130" s="24">
        <v>6</v>
      </c>
      <c r="E130" s="23">
        <v>0.25380710659898476</v>
      </c>
      <c r="F130" s="25">
        <f t="shared" si="6"/>
        <v>5</v>
      </c>
      <c r="G130" s="23">
        <f t="shared" si="7"/>
        <v>500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6</v>
      </c>
      <c r="C131" s="23">
        <v>0.17947950942267424</v>
      </c>
      <c r="D131" s="24">
        <v>2</v>
      </c>
      <c r="E131" s="23">
        <v>0.08460236886632826</v>
      </c>
      <c r="F131" s="25">
        <f t="shared" si="6"/>
        <v>-4</v>
      </c>
      <c r="G131" s="23">
        <f t="shared" si="7"/>
        <v>-66.66666666666667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128</v>
      </c>
      <c r="C132" s="23">
        <v>3.8288962010170504</v>
      </c>
      <c r="D132" s="24">
        <v>87</v>
      </c>
      <c r="E132" s="23">
        <v>3.6802030456852792</v>
      </c>
      <c r="F132" s="25">
        <f t="shared" si="6"/>
        <v>-41</v>
      </c>
      <c r="G132" s="23">
        <f t="shared" si="7"/>
        <v>-32.03125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12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6"/>
        <v>0</v>
      </c>
      <c r="G133" s="23" t="str">
        <f t="shared" si="7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12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8" ref="F134:F165">D134-B134</f>
        <v>0</v>
      </c>
      <c r="G134" s="23" t="str">
        <f aca="true" t="shared" si="9" ref="G134:G165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12">
      <c r="A135" s="21" t="s">
        <v>137</v>
      </c>
      <c r="B135" s="22">
        <v>3</v>
      </c>
      <c r="C135" s="23">
        <v>0.08973975471133712</v>
      </c>
      <c r="D135" s="24">
        <v>4</v>
      </c>
      <c r="E135" s="23">
        <v>0.1692047377326565</v>
      </c>
      <c r="F135" s="25">
        <f t="shared" si="8"/>
        <v>1</v>
      </c>
      <c r="G135" s="23">
        <f t="shared" si="9"/>
        <v>33.333333333333336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12">
      <c r="A136" s="21" t="s">
        <v>138</v>
      </c>
      <c r="B136" s="22">
        <v>11</v>
      </c>
      <c r="C136" s="23">
        <v>0.32904576727490276</v>
      </c>
      <c r="D136" s="24">
        <v>7</v>
      </c>
      <c r="E136" s="23">
        <v>0.2961082910321489</v>
      </c>
      <c r="F136" s="25">
        <f t="shared" si="8"/>
        <v>-4</v>
      </c>
      <c r="G136" s="23">
        <f t="shared" si="9"/>
        <v>-36.36363636363637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12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8"/>
        <v>0</v>
      </c>
      <c r="G137" s="23" t="str">
        <f t="shared" si="9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12">
      <c r="A138" s="21" t="s">
        <v>140</v>
      </c>
      <c r="B138" s="22">
        <v>0</v>
      </c>
      <c r="C138" s="23">
        <v>0</v>
      </c>
      <c r="D138" s="24">
        <v>0</v>
      </c>
      <c r="E138" s="23">
        <v>0</v>
      </c>
      <c r="F138" s="25">
        <f t="shared" si="8"/>
        <v>0</v>
      </c>
      <c r="G138" s="23" t="str">
        <f t="shared" si="9"/>
        <v>.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34</v>
      </c>
      <c r="C139" s="23">
        <v>1.0170505533951542</v>
      </c>
      <c r="D139" s="24">
        <v>21</v>
      </c>
      <c r="E139" s="23">
        <v>0.8883248730964467</v>
      </c>
      <c r="F139" s="25">
        <f t="shared" si="8"/>
        <v>-13</v>
      </c>
      <c r="G139" s="23">
        <f t="shared" si="9"/>
        <v>-38.23529411764706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8"/>
        <v>0</v>
      </c>
      <c r="G140" s="23" t="str">
        <f t="shared" si="9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2</v>
      </c>
      <c r="C141" s="23">
        <v>0.05982650314089141</v>
      </c>
      <c r="D141" s="24">
        <v>3</v>
      </c>
      <c r="E141" s="23">
        <v>0.12690355329949238</v>
      </c>
      <c r="F141" s="25">
        <f t="shared" si="8"/>
        <v>1</v>
      </c>
      <c r="G141" s="23">
        <f t="shared" si="9"/>
        <v>50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8"/>
        <v>0</v>
      </c>
      <c r="G142" s="23" t="str">
        <f t="shared" si="9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12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8"/>
        <v>0</v>
      </c>
      <c r="G143" s="23" t="str">
        <f t="shared" si="9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8"/>
        <v>0</v>
      </c>
      <c r="G144" s="23" t="str">
        <f t="shared" si="9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22.5">
      <c r="A145" s="21" t="s">
        <v>147</v>
      </c>
      <c r="B145" s="22">
        <v>0</v>
      </c>
      <c r="C145" s="23">
        <v>0</v>
      </c>
      <c r="D145" s="24">
        <v>0</v>
      </c>
      <c r="E145" s="23">
        <v>0</v>
      </c>
      <c r="F145" s="25">
        <f t="shared" si="8"/>
        <v>0</v>
      </c>
      <c r="G145" s="23" t="str">
        <f t="shared" si="9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22.5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8"/>
        <v>0</v>
      </c>
      <c r="G146" s="23" t="str">
        <f t="shared" si="9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22.5">
      <c r="A147" s="21" t="s">
        <v>149</v>
      </c>
      <c r="B147" s="22">
        <v>9</v>
      </c>
      <c r="C147" s="23">
        <v>0.26921926413401137</v>
      </c>
      <c r="D147" s="24">
        <v>10</v>
      </c>
      <c r="E147" s="23">
        <v>0.4230118443316413</v>
      </c>
      <c r="F147" s="25">
        <f t="shared" si="8"/>
        <v>1</v>
      </c>
      <c r="G147" s="23">
        <f t="shared" si="9"/>
        <v>11.11111111111111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22.5">
      <c r="A148" s="21" t="s">
        <v>150</v>
      </c>
      <c r="B148" s="22">
        <v>0</v>
      </c>
      <c r="C148" s="23">
        <v>0</v>
      </c>
      <c r="D148" s="24">
        <v>0</v>
      </c>
      <c r="E148" s="23">
        <v>0</v>
      </c>
      <c r="F148" s="25">
        <f t="shared" si="8"/>
        <v>0</v>
      </c>
      <c r="G148" s="23" t="str">
        <f t="shared" si="9"/>
        <v>.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22.5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8"/>
        <v>0</v>
      </c>
      <c r="G149" s="23" t="str">
        <f t="shared" si="9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22.5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8"/>
        <v>0</v>
      </c>
      <c r="G150" s="23" t="str">
        <f t="shared" si="9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1</v>
      </c>
      <c r="C151" s="23">
        <v>0.029913251570445706</v>
      </c>
      <c r="D151" s="24">
        <v>2</v>
      </c>
      <c r="E151" s="23">
        <v>0.08460236886632826</v>
      </c>
      <c r="F151" s="25">
        <f t="shared" si="8"/>
        <v>1</v>
      </c>
      <c r="G151" s="23">
        <f t="shared" si="9"/>
        <v>100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12">
      <c r="A152" s="21" t="s">
        <v>154</v>
      </c>
      <c r="B152" s="22">
        <v>26</v>
      </c>
      <c r="C152" s="23">
        <v>0.7777445408315884</v>
      </c>
      <c r="D152" s="24">
        <v>0</v>
      </c>
      <c r="E152" s="23">
        <v>0</v>
      </c>
      <c r="F152" s="25">
        <f t="shared" si="8"/>
        <v>-26</v>
      </c>
      <c r="G152" s="23">
        <f t="shared" si="9"/>
        <v>-100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0</v>
      </c>
      <c r="E153" s="23">
        <v>0</v>
      </c>
      <c r="F153" s="25">
        <f t="shared" si="8"/>
        <v>0</v>
      </c>
      <c r="G153" s="23" t="str">
        <f t="shared" si="9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8"/>
        <v>0</v>
      </c>
      <c r="G154" s="23" t="str">
        <f t="shared" si="9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0</v>
      </c>
      <c r="E155" s="23">
        <v>0</v>
      </c>
      <c r="F155" s="25">
        <f t="shared" si="8"/>
        <v>0</v>
      </c>
      <c r="G155" s="23" t="str">
        <f t="shared" si="9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8"/>
        <v>0</v>
      </c>
      <c r="G156" s="23" t="str">
        <f t="shared" si="9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0</v>
      </c>
      <c r="E157" s="23">
        <v>0</v>
      </c>
      <c r="F157" s="25">
        <f t="shared" si="8"/>
        <v>0</v>
      </c>
      <c r="G157" s="23" t="str">
        <f t="shared" si="9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0</v>
      </c>
      <c r="E158" s="23">
        <v>0</v>
      </c>
      <c r="F158" s="25">
        <f t="shared" si="8"/>
        <v>0</v>
      </c>
      <c r="G158" s="23" t="str">
        <f t="shared" si="9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8"/>
        <v>0</v>
      </c>
      <c r="G159" s="23" t="str">
        <f t="shared" si="9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0</v>
      </c>
      <c r="C160" s="23">
        <v>0</v>
      </c>
      <c r="D160" s="24">
        <v>0</v>
      </c>
      <c r="E160" s="23">
        <v>0</v>
      </c>
      <c r="F160" s="25">
        <f t="shared" si="8"/>
        <v>0</v>
      </c>
      <c r="G160" s="23" t="str">
        <f t="shared" si="9"/>
        <v>.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8"/>
        <v>0</v>
      </c>
      <c r="G161" s="23" t="str">
        <f t="shared" si="9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8"/>
        <v>0</v>
      </c>
      <c r="G162" s="23" t="str">
        <f t="shared" si="9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8"/>
        <v>0</v>
      </c>
      <c r="G163" s="23" t="str">
        <f t="shared" si="9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8"/>
        <v>0</v>
      </c>
      <c r="G164" s="23" t="str">
        <f t="shared" si="9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0</v>
      </c>
      <c r="C165" s="23">
        <v>0</v>
      </c>
      <c r="D165" s="24">
        <v>2</v>
      </c>
      <c r="E165" s="23">
        <v>0.08460236886632826</v>
      </c>
      <c r="F165" s="25">
        <f t="shared" si="8"/>
        <v>2</v>
      </c>
      <c r="G165" s="23" t="str">
        <f t="shared" si="9"/>
        <v>.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22.5">
      <c r="A166" s="21" t="s">
        <v>168</v>
      </c>
      <c r="B166" s="22">
        <v>0</v>
      </c>
      <c r="C166" s="23">
        <v>0</v>
      </c>
      <c r="D166" s="24">
        <v>0</v>
      </c>
      <c r="E166" s="23">
        <v>0</v>
      </c>
      <c r="F166" s="25">
        <f aca="true" t="shared" si="10" ref="F166:F198">D166-B166</f>
        <v>0</v>
      </c>
      <c r="G166" s="23" t="str">
        <f aca="true" t="shared" si="11" ref="G166:G197">IF(B166&gt;0,100*F166/B166,".")</f>
        <v>.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4</v>
      </c>
      <c r="C167" s="23">
        <v>0.11965300628178283</v>
      </c>
      <c r="D167" s="24">
        <v>1</v>
      </c>
      <c r="E167" s="23">
        <v>0.04230118443316413</v>
      </c>
      <c r="F167" s="25">
        <f t="shared" si="10"/>
        <v>-3</v>
      </c>
      <c r="G167" s="23">
        <f t="shared" si="11"/>
        <v>-75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10"/>
        <v>0</v>
      </c>
      <c r="G168" s="23" t="str">
        <f t="shared" si="11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10"/>
        <v>0</v>
      </c>
      <c r="G169" s="23" t="str">
        <f t="shared" si="11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10"/>
        <v>0</v>
      </c>
      <c r="G170" s="23" t="str">
        <f t="shared" si="11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10"/>
        <v>0</v>
      </c>
      <c r="G171" s="23" t="str">
        <f t="shared" si="11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12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10"/>
        <v>0</v>
      </c>
      <c r="G172" s="23" t="str">
        <f t="shared" si="11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12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10"/>
        <v>0</v>
      </c>
      <c r="G173" s="23" t="str">
        <f t="shared" si="11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12">
      <c r="A174" s="21" t="s">
        <v>176</v>
      </c>
      <c r="B174" s="22">
        <v>0</v>
      </c>
      <c r="C174" s="23">
        <v>0</v>
      </c>
      <c r="D174" s="24">
        <v>0</v>
      </c>
      <c r="E174" s="23">
        <v>0</v>
      </c>
      <c r="F174" s="25">
        <f t="shared" si="10"/>
        <v>0</v>
      </c>
      <c r="G174" s="23" t="str">
        <f t="shared" si="11"/>
        <v>.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12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10"/>
        <v>0</v>
      </c>
      <c r="G175" s="23" t="str">
        <f t="shared" si="11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12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10"/>
        <v>0</v>
      </c>
      <c r="G176" s="23" t="str">
        <f t="shared" si="11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12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10"/>
        <v>0</v>
      </c>
      <c r="G177" s="23" t="str">
        <f t="shared" si="11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12">
      <c r="A178" s="21" t="s">
        <v>180</v>
      </c>
      <c r="B178" s="22">
        <v>25</v>
      </c>
      <c r="C178" s="23">
        <v>0.7478312892611427</v>
      </c>
      <c r="D178" s="24">
        <v>23</v>
      </c>
      <c r="E178" s="23">
        <v>0.9729272419627749</v>
      </c>
      <c r="F178" s="25">
        <f t="shared" si="10"/>
        <v>-2</v>
      </c>
      <c r="G178" s="23">
        <f t="shared" si="11"/>
        <v>-8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12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10"/>
        <v>0</v>
      </c>
      <c r="G179" s="23" t="str">
        <f t="shared" si="11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10"/>
        <v>0</v>
      </c>
      <c r="G180" s="23" t="str">
        <f t="shared" si="11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0</v>
      </c>
      <c r="E181" s="23">
        <v>0</v>
      </c>
      <c r="F181" s="25">
        <f t="shared" si="10"/>
        <v>0</v>
      </c>
      <c r="G181" s="23" t="str">
        <f t="shared" si="11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10"/>
        <v>0</v>
      </c>
      <c r="G182" s="23" t="str">
        <f t="shared" si="11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12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10"/>
        <v>0</v>
      </c>
      <c r="G183" s="23" t="str">
        <f t="shared" si="11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12">
      <c r="A184" s="21" t="s">
        <v>186</v>
      </c>
      <c r="B184" s="22">
        <v>4</v>
      </c>
      <c r="C184" s="23">
        <v>0.11965300628178283</v>
      </c>
      <c r="D184" s="24">
        <v>1</v>
      </c>
      <c r="E184" s="23">
        <v>0.04230118443316413</v>
      </c>
      <c r="F184" s="25">
        <f t="shared" si="10"/>
        <v>-3</v>
      </c>
      <c r="G184" s="23">
        <f t="shared" si="11"/>
        <v>-75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1</v>
      </c>
      <c r="C185" s="23">
        <v>0.029913251570445706</v>
      </c>
      <c r="D185" s="24">
        <v>0</v>
      </c>
      <c r="E185" s="23">
        <v>0</v>
      </c>
      <c r="F185" s="25">
        <f t="shared" si="10"/>
        <v>-1</v>
      </c>
      <c r="G185" s="23">
        <f t="shared" si="11"/>
        <v>-100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1</v>
      </c>
      <c r="E186" s="23">
        <v>0.04230118443316413</v>
      </c>
      <c r="F186" s="25">
        <f t="shared" si="10"/>
        <v>1</v>
      </c>
      <c r="G186" s="23" t="str">
        <f t="shared" si="11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10"/>
        <v>0</v>
      </c>
      <c r="G187" s="23" t="str">
        <f t="shared" si="11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12</v>
      </c>
      <c r="E188" s="23">
        <v>0.5076142131979695</v>
      </c>
      <c r="F188" s="25">
        <f t="shared" si="10"/>
        <v>12</v>
      </c>
      <c r="G188" s="23" t="str">
        <f t="shared" si="11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1</v>
      </c>
      <c r="E189" s="23">
        <v>0.04230118443316413</v>
      </c>
      <c r="F189" s="25">
        <f t="shared" si="10"/>
        <v>1</v>
      </c>
      <c r="G189" s="23" t="str">
        <f t="shared" si="11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4</v>
      </c>
      <c r="E190" s="23">
        <v>0.1692047377326565</v>
      </c>
      <c r="F190" s="25">
        <f t="shared" si="10"/>
        <v>4</v>
      </c>
      <c r="G190" s="23" t="str">
        <f t="shared" si="11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12</v>
      </c>
      <c r="C191" s="23">
        <v>0.3589590188453485</v>
      </c>
      <c r="D191" s="24">
        <v>11</v>
      </c>
      <c r="E191" s="23">
        <v>0.4653130287648054</v>
      </c>
      <c r="F191" s="25">
        <f t="shared" si="10"/>
        <v>-1</v>
      </c>
      <c r="G191" s="23">
        <f t="shared" si="11"/>
        <v>-8.333333333333334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7</v>
      </c>
      <c r="C192" s="23">
        <v>0.20939276099311996</v>
      </c>
      <c r="D192" s="24">
        <v>9</v>
      </c>
      <c r="E192" s="23">
        <v>0.38071065989847713</v>
      </c>
      <c r="F192" s="25">
        <f t="shared" si="10"/>
        <v>2</v>
      </c>
      <c r="G192" s="23">
        <f t="shared" si="11"/>
        <v>28.571428571428573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1</v>
      </c>
      <c r="E193" s="23">
        <v>0.04230118443316413</v>
      </c>
      <c r="F193" s="25">
        <f t="shared" si="10"/>
        <v>1</v>
      </c>
      <c r="G193" s="23" t="str">
        <f t="shared" si="11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10"/>
        <v>0</v>
      </c>
      <c r="G194" s="23" t="str">
        <f t="shared" si="11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10"/>
        <v>0</v>
      </c>
      <c r="G195" s="23" t="str">
        <f t="shared" si="11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1</v>
      </c>
      <c r="C196" s="23">
        <v>0.029913251570445706</v>
      </c>
      <c r="D196" s="24">
        <v>0</v>
      </c>
      <c r="E196" s="23">
        <v>0</v>
      </c>
      <c r="F196" s="25">
        <f t="shared" si="10"/>
        <v>-1</v>
      </c>
      <c r="G196" s="23">
        <f t="shared" si="11"/>
        <v>-100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10"/>
        <v>0</v>
      </c>
      <c r="G197" s="23" t="str">
        <f t="shared" si="11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1</v>
      </c>
      <c r="C198" s="23">
        <v>0.029913251570445706</v>
      </c>
      <c r="D198" s="24">
        <v>0</v>
      </c>
      <c r="E198" s="23">
        <v>0</v>
      </c>
      <c r="F198" s="25">
        <f t="shared" si="10"/>
        <v>-1</v>
      </c>
      <c r="G198" s="23">
        <f>IF(B198&gt;0,100*F198/B198,".")</f>
        <v>-100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.75" customHeight="1">
      <c r="A199" s="26"/>
      <c r="B199" s="27"/>
      <c r="C199" s="28"/>
      <c r="D199" s="29"/>
      <c r="E199" s="28"/>
      <c r="F199" s="30"/>
      <c r="G199" s="2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.75" customHeight="1">
      <c r="A200" s="31" t="s">
        <v>5</v>
      </c>
      <c r="B200" s="32">
        <v>564</v>
      </c>
      <c r="C200" s="33">
        <v>16.87107388573138</v>
      </c>
      <c r="D200" s="34">
        <v>426</v>
      </c>
      <c r="E200" s="33">
        <v>18.02030456852792</v>
      </c>
      <c r="F200" s="35">
        <f>D200-B200</f>
        <v>-138</v>
      </c>
      <c r="G200" s="33">
        <f>IF(B200&gt;0,100*F200/B200,".")</f>
        <v>-24.46808510638298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.75" customHeight="1">
      <c r="A201" s="31" t="s">
        <v>6</v>
      </c>
      <c r="B201" s="32">
        <v>3343</v>
      </c>
      <c r="C201" s="33">
        <v>100</v>
      </c>
      <c r="D201" s="34">
        <v>2364</v>
      </c>
      <c r="E201" s="33">
        <v>100</v>
      </c>
      <c r="F201" s="35">
        <f>D201-B201</f>
        <v>-979</v>
      </c>
      <c r="G201" s="33">
        <f>IF(B201&gt;0,100*F201/B201,".")</f>
        <v>-29.285073287466346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.75" customHeight="1">
      <c r="A202" s="36"/>
      <c r="B202" s="37"/>
      <c r="C202" s="38"/>
      <c r="D202" s="37"/>
      <c r="E202" s="38"/>
      <c r="F202" s="39"/>
      <c r="G202" s="38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.75" customHeight="1">
      <c r="A203" s="40" t="s">
        <v>7</v>
      </c>
      <c r="B203" s="40"/>
      <c r="C203" s="40"/>
      <c r="D203" s="40"/>
      <c r="E203" s="40"/>
      <c r="F203" s="40"/>
      <c r="G203" s="38"/>
      <c r="H203" s="4"/>
      <c r="I203" s="4"/>
      <c r="J203" s="4"/>
      <c r="K203" s="4"/>
      <c r="L203" s="4"/>
      <c r="M203" s="4"/>
      <c r="N203" s="4"/>
      <c r="O203" s="4"/>
      <c r="P203" s="4"/>
    </row>
    <row r="204" spans="1:8" s="5" customFormat="1" ht="12">
      <c r="A204" s="40" t="s">
        <v>202</v>
      </c>
      <c r="B204" s="40"/>
      <c r="C204" s="40"/>
      <c r="D204" s="40"/>
      <c r="E204" s="40"/>
      <c r="F204" s="40"/>
      <c r="G204" s="4"/>
      <c r="H204" s="4"/>
    </row>
    <row r="205" spans="1:6" ht="12">
      <c r="A205" s="41"/>
      <c r="B205" s="41"/>
      <c r="C205" s="41"/>
      <c r="D205" s="41"/>
      <c r="E205" s="41"/>
      <c r="F205" s="41"/>
    </row>
    <row r="207" spans="1:8" s="5" customFormat="1" ht="12">
      <c r="A207" s="36"/>
      <c r="B207" s="37"/>
      <c r="C207" s="4"/>
      <c r="D207" s="37"/>
      <c r="E207" s="4"/>
      <c r="F207" s="37"/>
      <c r="G207" s="4"/>
      <c r="H207" s="4"/>
    </row>
    <row r="208" spans="1:8" s="5" customFormat="1" ht="12">
      <c r="A208" s="36"/>
      <c r="B208" s="37"/>
      <c r="C208" s="4"/>
      <c r="D208" s="37"/>
      <c r="E208" s="4"/>
      <c r="F208" s="37"/>
      <c r="G208" s="4"/>
      <c r="H208" s="4"/>
    </row>
    <row r="209" spans="1:8" s="5" customFormat="1" ht="12">
      <c r="A209" s="36"/>
      <c r="B209" s="37"/>
      <c r="C209" s="4"/>
      <c r="D209" s="37"/>
      <c r="E209" s="4"/>
      <c r="F209" s="37"/>
      <c r="G209" s="4"/>
      <c r="H209" s="4"/>
    </row>
    <row r="210" spans="1:8" s="5" customFormat="1" ht="12">
      <c r="A210" s="36"/>
      <c r="B210" s="37"/>
      <c r="C210" s="4"/>
      <c r="D210" s="37"/>
      <c r="E210" s="4"/>
      <c r="F210" s="37"/>
      <c r="G210" s="4"/>
      <c r="H210" s="4"/>
    </row>
    <row r="211" spans="1:8" s="5" customFormat="1" ht="12">
      <c r="A211" s="36"/>
      <c r="B211" s="37"/>
      <c r="C211" s="4"/>
      <c r="D211" s="37"/>
      <c r="E211" s="4"/>
      <c r="F211" s="37"/>
      <c r="G211" s="4"/>
      <c r="H211" s="4"/>
    </row>
    <row r="212" spans="1:8" s="5" customFormat="1" ht="12">
      <c r="A212" s="36"/>
      <c r="B212" s="37"/>
      <c r="C212" s="4"/>
      <c r="D212" s="37"/>
      <c r="E212" s="4"/>
      <c r="F212" s="37"/>
      <c r="G212" s="4"/>
      <c r="H212" s="4"/>
    </row>
    <row r="213" spans="1:7" s="5" customFormat="1" ht="12">
      <c r="A213" s="36"/>
      <c r="B213" s="37"/>
      <c r="C213" s="4"/>
      <c r="D213" s="37"/>
      <c r="E213" s="4"/>
      <c r="F213" s="37"/>
      <c r="G213" s="4"/>
    </row>
    <row r="214" spans="1:7" s="5" customFormat="1" ht="12">
      <c r="A214" s="36"/>
      <c r="B214" s="37"/>
      <c r="C214" s="4"/>
      <c r="D214" s="37"/>
      <c r="E214" s="4"/>
      <c r="F214" s="37"/>
      <c r="G214" s="4"/>
    </row>
    <row r="215" spans="1:7" s="5" customFormat="1" ht="12">
      <c r="A215" s="36"/>
      <c r="B215" s="37"/>
      <c r="C215" s="4"/>
      <c r="D215" s="37"/>
      <c r="E215" s="4"/>
      <c r="F215" s="37"/>
      <c r="G215" s="4"/>
    </row>
    <row r="216" spans="1:7" s="5" customFormat="1" ht="12">
      <c r="A216" s="36"/>
      <c r="B216" s="37"/>
      <c r="C216" s="4"/>
      <c r="D216" s="37"/>
      <c r="E216" s="4"/>
      <c r="F216" s="37"/>
      <c r="G216" s="4"/>
    </row>
    <row r="217" spans="1:7" s="5" customFormat="1" ht="12">
      <c r="A217" s="36"/>
      <c r="B217" s="37"/>
      <c r="C217" s="4"/>
      <c r="D217" s="37"/>
      <c r="E217" s="4"/>
      <c r="F217" s="37"/>
      <c r="G217" s="4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</sheetData>
  <mergeCells count="9">
    <mergeCell ref="A203:F203"/>
    <mergeCell ref="A204:F204"/>
    <mergeCell ref="A205:F205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13.12.2005  14:00</oddHeader>
    <oddFooter>&amp;R&amp;10Tabelle 3.2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P1066"/>
  <sheetViews>
    <sheetView zoomScaleSheetLayoutView="100" workbookViewId="0" topLeftCell="A168">
      <selection activeCell="A196" sqref="A196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205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2004</v>
      </c>
      <c r="C4" s="15"/>
      <c r="D4" s="14">
        <v>2005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37">D6-B6</f>
        <v>0</v>
      </c>
      <c r="G6" s="23" t="str">
        <f aca="true" t="shared" si="1" ref="G6:G37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0</v>
      </c>
      <c r="E8" s="23">
        <v>0</v>
      </c>
      <c r="F8" s="25">
        <f t="shared" si="0"/>
        <v>0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2</v>
      </c>
      <c r="E9" s="23">
        <v>0.06047777441790142</v>
      </c>
      <c r="F9" s="25">
        <f t="shared" si="0"/>
        <v>2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28</v>
      </c>
      <c r="C16" s="23">
        <v>1.0267693436010268</v>
      </c>
      <c r="D16" s="24">
        <v>46</v>
      </c>
      <c r="E16" s="23">
        <v>1.3909888116117326</v>
      </c>
      <c r="F16" s="25">
        <f t="shared" si="0"/>
        <v>18</v>
      </c>
      <c r="G16" s="23">
        <f t="shared" si="1"/>
        <v>64.28571428571429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0</v>
      </c>
      <c r="C17" s="23">
        <v>0</v>
      </c>
      <c r="D17" s="24">
        <v>0</v>
      </c>
      <c r="E17" s="23">
        <v>0</v>
      </c>
      <c r="F17" s="25">
        <f t="shared" si="0"/>
        <v>0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10</v>
      </c>
      <c r="C18" s="23">
        <v>0.3667033370003667</v>
      </c>
      <c r="D18" s="24">
        <v>3</v>
      </c>
      <c r="E18" s="23">
        <v>0.09071666162685213</v>
      </c>
      <c r="F18" s="25">
        <f t="shared" si="0"/>
        <v>-7</v>
      </c>
      <c r="G18" s="23">
        <f t="shared" si="1"/>
        <v>-70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9</v>
      </c>
      <c r="C19" s="23">
        <v>0.33003300330033003</v>
      </c>
      <c r="D19" s="24">
        <v>7</v>
      </c>
      <c r="E19" s="23">
        <v>0.21167221046265497</v>
      </c>
      <c r="F19" s="25">
        <f t="shared" si="0"/>
        <v>-2</v>
      </c>
      <c r="G19" s="23">
        <f t="shared" si="1"/>
        <v>-22.22222222222222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0</v>
      </c>
      <c r="C24" s="23">
        <v>0</v>
      </c>
      <c r="D24" s="24">
        <v>65</v>
      </c>
      <c r="E24" s="23">
        <v>1.9655276685817962</v>
      </c>
      <c r="F24" s="25">
        <f t="shared" si="0"/>
        <v>65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1</v>
      </c>
      <c r="C27" s="23">
        <v>0.03667033370003667</v>
      </c>
      <c r="D27" s="24">
        <v>1</v>
      </c>
      <c r="E27" s="23">
        <v>0.03023888720895071</v>
      </c>
      <c r="F27" s="25">
        <f t="shared" si="0"/>
        <v>0</v>
      </c>
      <c r="G27" s="23">
        <f t="shared" si="1"/>
        <v>0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3</v>
      </c>
      <c r="C29" s="23">
        <v>0.11001100110011001</v>
      </c>
      <c r="D29" s="24">
        <v>1</v>
      </c>
      <c r="E29" s="23">
        <v>0.03023888720895071</v>
      </c>
      <c r="F29" s="25">
        <f t="shared" si="0"/>
        <v>-2</v>
      </c>
      <c r="G29" s="23">
        <f t="shared" si="1"/>
        <v>-66.66666666666667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15</v>
      </c>
      <c r="E31" s="23">
        <v>0.4535833081342607</v>
      </c>
      <c r="F31" s="25">
        <f t="shared" si="0"/>
        <v>15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40</v>
      </c>
      <c r="C33" s="23">
        <v>1.466813348001467</v>
      </c>
      <c r="D33" s="24">
        <v>30</v>
      </c>
      <c r="E33" s="23">
        <v>0.9071666162685214</v>
      </c>
      <c r="F33" s="25">
        <f t="shared" si="0"/>
        <v>-10</v>
      </c>
      <c r="G33" s="23">
        <f t="shared" si="1"/>
        <v>-25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2</v>
      </c>
      <c r="C34" s="23">
        <v>0.07334066740007333</v>
      </c>
      <c r="D34" s="24">
        <v>1</v>
      </c>
      <c r="E34" s="23">
        <v>0.03023888720895071</v>
      </c>
      <c r="F34" s="25">
        <f t="shared" si="0"/>
        <v>-1</v>
      </c>
      <c r="G34" s="23">
        <f t="shared" si="1"/>
        <v>-50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8</v>
      </c>
      <c r="C35" s="23">
        <v>0.29336266960029334</v>
      </c>
      <c r="D35" s="24">
        <v>0</v>
      </c>
      <c r="E35" s="23">
        <v>0</v>
      </c>
      <c r="F35" s="25">
        <f t="shared" si="0"/>
        <v>-8</v>
      </c>
      <c r="G35" s="23">
        <f t="shared" si="1"/>
        <v>-100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0</v>
      </c>
      <c r="C36" s="23">
        <v>0</v>
      </c>
      <c r="D36" s="24">
        <v>0</v>
      </c>
      <c r="E36" s="23">
        <v>0</v>
      </c>
      <c r="F36" s="25">
        <f t="shared" si="0"/>
        <v>0</v>
      </c>
      <c r="G36" s="23" t="str">
        <f t="shared" si="1"/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aca="true" t="shared" si="2" ref="F38:F69">D38-B38</f>
        <v>0</v>
      </c>
      <c r="G38" s="23" t="str">
        <f aca="true" t="shared" si="3" ref="G38:G69">IF(B38&gt;0,100*F38/B38,".")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2"/>
        <v>0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6</v>
      </c>
      <c r="C40" s="23">
        <v>0.22002200220022003</v>
      </c>
      <c r="D40" s="24">
        <v>0</v>
      </c>
      <c r="E40" s="23">
        <v>0</v>
      </c>
      <c r="F40" s="25">
        <f t="shared" si="2"/>
        <v>-6</v>
      </c>
      <c r="G40" s="23">
        <f t="shared" si="3"/>
        <v>-100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2"/>
        <v>0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2"/>
        <v>0</v>
      </c>
      <c r="G42" s="23" t="str">
        <f t="shared" si="3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0</v>
      </c>
      <c r="E43" s="23">
        <v>0</v>
      </c>
      <c r="F43" s="25">
        <f t="shared" si="2"/>
        <v>0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22.5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2"/>
        <v>0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22.5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2"/>
        <v>0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22.5">
      <c r="A46" s="21" t="s">
        <v>48</v>
      </c>
      <c r="B46" s="22">
        <v>0</v>
      </c>
      <c r="C46" s="23">
        <v>0</v>
      </c>
      <c r="D46" s="24">
        <v>1</v>
      </c>
      <c r="E46" s="23">
        <v>0.03023888720895071</v>
      </c>
      <c r="F46" s="25">
        <f t="shared" si="2"/>
        <v>1</v>
      </c>
      <c r="G46" s="23" t="str">
        <f t="shared" si="3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2"/>
        <v>0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2"/>
        <v>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2"/>
        <v>0</v>
      </c>
      <c r="G49" s="23" t="str">
        <f t="shared" si="3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2"/>
        <v>0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2"/>
        <v>0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2"/>
        <v>0</v>
      </c>
      <c r="G52" s="23" t="str">
        <f t="shared" si="3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2"/>
        <v>0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2"/>
        <v>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2"/>
        <v>0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2"/>
        <v>0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2"/>
        <v>0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8</v>
      </c>
      <c r="C58" s="23">
        <v>0.29336266960029334</v>
      </c>
      <c r="D58" s="24">
        <v>6</v>
      </c>
      <c r="E58" s="23">
        <v>0.18143332325370426</v>
      </c>
      <c r="F58" s="25">
        <f t="shared" si="2"/>
        <v>-2</v>
      </c>
      <c r="G58" s="23">
        <f t="shared" si="3"/>
        <v>-25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2"/>
        <v>0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0</v>
      </c>
      <c r="C60" s="23">
        <v>0</v>
      </c>
      <c r="D60" s="24">
        <v>0</v>
      </c>
      <c r="E60" s="23">
        <v>0</v>
      </c>
      <c r="F60" s="25">
        <f t="shared" si="2"/>
        <v>0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2</v>
      </c>
      <c r="C61" s="23">
        <v>0.07334066740007333</v>
      </c>
      <c r="D61" s="24">
        <v>3</v>
      </c>
      <c r="E61" s="23">
        <v>0.09071666162685213</v>
      </c>
      <c r="F61" s="25">
        <f t="shared" si="2"/>
        <v>1</v>
      </c>
      <c r="G61" s="23">
        <f t="shared" si="3"/>
        <v>50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0</v>
      </c>
      <c r="C62" s="23">
        <v>0</v>
      </c>
      <c r="D62" s="24">
        <v>0</v>
      </c>
      <c r="E62" s="23">
        <v>0</v>
      </c>
      <c r="F62" s="25">
        <f t="shared" si="2"/>
        <v>0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2"/>
        <v>0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2</v>
      </c>
      <c r="E64" s="23">
        <v>0.06047777441790142</v>
      </c>
      <c r="F64" s="25">
        <f t="shared" si="2"/>
        <v>2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2</v>
      </c>
      <c r="C65" s="23">
        <v>0.07334066740007333</v>
      </c>
      <c r="D65" s="24">
        <v>3</v>
      </c>
      <c r="E65" s="23">
        <v>0.09071666162685213</v>
      </c>
      <c r="F65" s="25">
        <f t="shared" si="2"/>
        <v>1</v>
      </c>
      <c r="G65" s="23">
        <f t="shared" si="3"/>
        <v>50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2"/>
        <v>0</v>
      </c>
      <c r="G68" s="23" t="str">
        <f t="shared" si="3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4</v>
      </c>
      <c r="C69" s="23">
        <v>0.14668133480014667</v>
      </c>
      <c r="D69" s="24">
        <v>3</v>
      </c>
      <c r="E69" s="23">
        <v>0.09071666162685213</v>
      </c>
      <c r="F69" s="25">
        <f t="shared" si="2"/>
        <v>-1</v>
      </c>
      <c r="G69" s="23">
        <f t="shared" si="3"/>
        <v>-25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22.5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4" ref="F70:F101">D70-B70</f>
        <v>0</v>
      </c>
      <c r="G70" s="23" t="str">
        <f aca="true" t="shared" si="5" ref="G70:G101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4"/>
        <v>0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4"/>
        <v>0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4"/>
        <v>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4"/>
        <v>0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1</v>
      </c>
      <c r="C75" s="23">
        <v>0.03667033370003667</v>
      </c>
      <c r="D75" s="24">
        <v>0</v>
      </c>
      <c r="E75" s="23">
        <v>0</v>
      </c>
      <c r="F75" s="25">
        <f t="shared" si="4"/>
        <v>-1</v>
      </c>
      <c r="G75" s="23">
        <f t="shared" si="5"/>
        <v>-100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4"/>
        <v>0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2</v>
      </c>
      <c r="C77" s="23">
        <v>0.07334066740007333</v>
      </c>
      <c r="D77" s="24">
        <v>3</v>
      </c>
      <c r="E77" s="23">
        <v>0.09071666162685213</v>
      </c>
      <c r="F77" s="25">
        <f t="shared" si="4"/>
        <v>1</v>
      </c>
      <c r="G77" s="23">
        <f t="shared" si="5"/>
        <v>50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4"/>
        <v>0</v>
      </c>
      <c r="G78" s="23" t="str">
        <f t="shared" si="5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1</v>
      </c>
      <c r="C79" s="23">
        <v>0.03667033370003667</v>
      </c>
      <c r="D79" s="24">
        <v>0</v>
      </c>
      <c r="E79" s="23">
        <v>0</v>
      </c>
      <c r="F79" s="25">
        <f t="shared" si="4"/>
        <v>-1</v>
      </c>
      <c r="G79" s="23">
        <f t="shared" si="5"/>
        <v>-100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4"/>
        <v>0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4</v>
      </c>
      <c r="C81" s="23">
        <v>0.14668133480014667</v>
      </c>
      <c r="D81" s="24">
        <v>7</v>
      </c>
      <c r="E81" s="23">
        <v>0.21167221046265497</v>
      </c>
      <c r="F81" s="25">
        <f t="shared" si="4"/>
        <v>3</v>
      </c>
      <c r="G81" s="23">
        <f t="shared" si="5"/>
        <v>75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4"/>
        <v>0</v>
      </c>
      <c r="G82" s="23" t="str">
        <f t="shared" si="5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0</v>
      </c>
      <c r="E83" s="23">
        <v>0</v>
      </c>
      <c r="F83" s="25">
        <f t="shared" si="4"/>
        <v>0</v>
      </c>
      <c r="G83" s="23" t="str">
        <f t="shared" si="5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4"/>
        <v>0</v>
      </c>
      <c r="G84" s="23" t="str">
        <f t="shared" si="5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9</v>
      </c>
      <c r="C85" s="23">
        <v>0.33003300330033003</v>
      </c>
      <c r="D85" s="24">
        <v>12</v>
      </c>
      <c r="E85" s="23">
        <v>0.3628666465074085</v>
      </c>
      <c r="F85" s="25">
        <f t="shared" si="4"/>
        <v>3</v>
      </c>
      <c r="G85" s="23">
        <f t="shared" si="5"/>
        <v>33.333333333333336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4"/>
        <v>0</v>
      </c>
      <c r="G86" s="23" t="str">
        <f t="shared" si="5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4"/>
        <v>0</v>
      </c>
      <c r="G87" s="23" t="str">
        <f t="shared" si="5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0</v>
      </c>
      <c r="C88" s="23">
        <v>0</v>
      </c>
      <c r="D88" s="24">
        <v>0</v>
      </c>
      <c r="E88" s="23">
        <v>0</v>
      </c>
      <c r="F88" s="25">
        <f t="shared" si="4"/>
        <v>0</v>
      </c>
      <c r="G88" s="23" t="str">
        <f t="shared" si="5"/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4"/>
        <v>0</v>
      </c>
      <c r="G89" s="23" t="str">
        <f t="shared" si="5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4"/>
        <v>0</v>
      </c>
      <c r="G90" s="23" t="str">
        <f t="shared" si="5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4"/>
        <v>0</v>
      </c>
      <c r="G91" s="23" t="str">
        <f t="shared" si="5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12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4"/>
        <v>0</v>
      </c>
      <c r="G92" s="23" t="str">
        <f t="shared" si="5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4"/>
        <v>0</v>
      </c>
      <c r="G93" s="23" t="str">
        <f t="shared" si="5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4"/>
        <v>0</v>
      </c>
      <c r="G94" s="23" t="str">
        <f t="shared" si="5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4"/>
        <v>0</v>
      </c>
      <c r="G95" s="23" t="str">
        <f t="shared" si="5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4"/>
        <v>0</v>
      </c>
      <c r="G96" s="23" t="str">
        <f t="shared" si="5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4"/>
        <v>0</v>
      </c>
      <c r="G97" s="23" t="str">
        <f t="shared" si="5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0</v>
      </c>
      <c r="C98" s="23">
        <v>0</v>
      </c>
      <c r="D98" s="24">
        <v>0</v>
      </c>
      <c r="E98" s="23">
        <v>0</v>
      </c>
      <c r="F98" s="25">
        <f t="shared" si="4"/>
        <v>0</v>
      </c>
      <c r="G98" s="23" t="str">
        <f t="shared" si="5"/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4"/>
        <v>0</v>
      </c>
      <c r="G99" s="23" t="str">
        <f t="shared" si="5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4"/>
        <v>0</v>
      </c>
      <c r="G100" s="23" t="str">
        <f t="shared" si="5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4"/>
        <v>0</v>
      </c>
      <c r="G101" s="23" t="str">
        <f t="shared" si="5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2</v>
      </c>
      <c r="E102" s="23">
        <v>0.06047777441790142</v>
      </c>
      <c r="F102" s="25">
        <f aca="true" t="shared" si="6" ref="F102:F133">D102-B102</f>
        <v>2</v>
      </c>
      <c r="G102" s="23" t="str">
        <f aca="true" t="shared" si="7" ref="G102:G133">IF(B102&gt;0,100*F102/B102,".")</f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6"/>
        <v>0</v>
      </c>
      <c r="G103" s="23" t="str">
        <f t="shared" si="7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1</v>
      </c>
      <c r="C104" s="23">
        <v>0.03667033370003667</v>
      </c>
      <c r="D104" s="24">
        <v>1</v>
      </c>
      <c r="E104" s="23">
        <v>0.03023888720895071</v>
      </c>
      <c r="F104" s="25">
        <f t="shared" si="6"/>
        <v>0</v>
      </c>
      <c r="G104" s="23">
        <f t="shared" si="7"/>
        <v>0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3</v>
      </c>
      <c r="C105" s="23">
        <v>0.11001100110011001</v>
      </c>
      <c r="D105" s="24">
        <v>6</v>
      </c>
      <c r="E105" s="23">
        <v>0.18143332325370426</v>
      </c>
      <c r="F105" s="25">
        <f t="shared" si="6"/>
        <v>3</v>
      </c>
      <c r="G105" s="23">
        <f t="shared" si="7"/>
        <v>100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22.5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6"/>
        <v>0</v>
      </c>
      <c r="G106" s="23" t="str">
        <f t="shared" si="7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22.5">
      <c r="A107" s="21" t="s">
        <v>109</v>
      </c>
      <c r="B107" s="22">
        <v>5</v>
      </c>
      <c r="C107" s="23">
        <v>0.18335166850018336</v>
      </c>
      <c r="D107" s="24">
        <v>3</v>
      </c>
      <c r="E107" s="23">
        <v>0.09071666162685213</v>
      </c>
      <c r="F107" s="25">
        <f t="shared" si="6"/>
        <v>-2</v>
      </c>
      <c r="G107" s="23">
        <f t="shared" si="7"/>
        <v>-40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22.5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6"/>
        <v>0</v>
      </c>
      <c r="G108" s="23" t="str">
        <f t="shared" si="7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22.5">
      <c r="A109" s="21" t="s">
        <v>111</v>
      </c>
      <c r="B109" s="22">
        <v>7</v>
      </c>
      <c r="C109" s="23">
        <v>0.2566923359002567</v>
      </c>
      <c r="D109" s="24">
        <v>1</v>
      </c>
      <c r="E109" s="23">
        <v>0.03023888720895071</v>
      </c>
      <c r="F109" s="25">
        <f t="shared" si="6"/>
        <v>-6</v>
      </c>
      <c r="G109" s="23">
        <f t="shared" si="7"/>
        <v>-85.71428571428571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12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6"/>
        <v>0</v>
      </c>
      <c r="G110" s="23" t="str">
        <f t="shared" si="7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12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6"/>
        <v>0</v>
      </c>
      <c r="G111" s="23" t="str">
        <f t="shared" si="7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6"/>
        <v>0</v>
      </c>
      <c r="G112" s="23" t="str">
        <f t="shared" si="7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22.5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6"/>
        <v>0</v>
      </c>
      <c r="G113" s="23" t="str">
        <f t="shared" si="7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22.5">
      <c r="A114" s="21" t="s">
        <v>116</v>
      </c>
      <c r="B114" s="22">
        <v>0</v>
      </c>
      <c r="C114" s="23">
        <v>0</v>
      </c>
      <c r="D114" s="24">
        <v>0</v>
      </c>
      <c r="E114" s="23">
        <v>0</v>
      </c>
      <c r="F114" s="25">
        <f t="shared" si="6"/>
        <v>0</v>
      </c>
      <c r="G114" s="23" t="str">
        <f t="shared" si="7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22.5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6"/>
        <v>0</v>
      </c>
      <c r="G115" s="23" t="str">
        <f t="shared" si="7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22.5">
      <c r="A116" s="21" t="s">
        <v>118</v>
      </c>
      <c r="B116" s="22">
        <v>2</v>
      </c>
      <c r="C116" s="23">
        <v>0.07334066740007333</v>
      </c>
      <c r="D116" s="24">
        <v>2</v>
      </c>
      <c r="E116" s="23">
        <v>0.06047777441790142</v>
      </c>
      <c r="F116" s="25">
        <f t="shared" si="6"/>
        <v>0</v>
      </c>
      <c r="G116" s="23">
        <f t="shared" si="7"/>
        <v>0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22.5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6"/>
        <v>0</v>
      </c>
      <c r="G117" s="23" t="str">
        <f t="shared" si="7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22.5">
      <c r="A118" s="21" t="s">
        <v>120</v>
      </c>
      <c r="B118" s="22">
        <v>2</v>
      </c>
      <c r="C118" s="23">
        <v>0.07334066740007333</v>
      </c>
      <c r="D118" s="24">
        <v>4</v>
      </c>
      <c r="E118" s="23">
        <v>0.12095554883580284</v>
      </c>
      <c r="F118" s="25">
        <f t="shared" si="6"/>
        <v>2</v>
      </c>
      <c r="G118" s="23">
        <f t="shared" si="7"/>
        <v>100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6"/>
        <v>0</v>
      </c>
      <c r="G119" s="23" t="str">
        <f t="shared" si="7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6"/>
        <v>0</v>
      </c>
      <c r="G120" s="23" t="str">
        <f t="shared" si="7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6"/>
        <v>0</v>
      </c>
      <c r="G121" s="23" t="str">
        <f t="shared" si="7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6"/>
        <v>0</v>
      </c>
      <c r="G122" s="23" t="str">
        <f t="shared" si="7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1</v>
      </c>
      <c r="C123" s="23">
        <v>0.03667033370003667</v>
      </c>
      <c r="D123" s="24">
        <v>11</v>
      </c>
      <c r="E123" s="23">
        <v>0.33262775929845784</v>
      </c>
      <c r="F123" s="25">
        <f t="shared" si="6"/>
        <v>10</v>
      </c>
      <c r="G123" s="23">
        <f t="shared" si="7"/>
        <v>1000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22.5">
      <c r="A124" s="21" t="s">
        <v>126</v>
      </c>
      <c r="B124" s="22">
        <v>0</v>
      </c>
      <c r="C124" s="23">
        <v>0</v>
      </c>
      <c r="D124" s="24">
        <v>0</v>
      </c>
      <c r="E124" s="23">
        <v>0</v>
      </c>
      <c r="F124" s="25">
        <f t="shared" si="6"/>
        <v>0</v>
      </c>
      <c r="G124" s="23" t="str">
        <f t="shared" si="7"/>
        <v>.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22.5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6"/>
        <v>0</v>
      </c>
      <c r="G125" s="23" t="str">
        <f t="shared" si="7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2">
      <c r="A126" s="21" t="s">
        <v>128</v>
      </c>
      <c r="B126" s="22">
        <v>10</v>
      </c>
      <c r="C126" s="23">
        <v>0.3667033370003667</v>
      </c>
      <c r="D126" s="24">
        <v>9</v>
      </c>
      <c r="E126" s="23">
        <v>0.2721499848805564</v>
      </c>
      <c r="F126" s="25">
        <f t="shared" si="6"/>
        <v>-1</v>
      </c>
      <c r="G126" s="23">
        <f t="shared" si="7"/>
        <v>-10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2">
      <c r="A127" s="21" t="s">
        <v>129</v>
      </c>
      <c r="B127" s="22">
        <v>0</v>
      </c>
      <c r="C127" s="23">
        <v>0</v>
      </c>
      <c r="D127" s="24">
        <v>3</v>
      </c>
      <c r="E127" s="23">
        <v>0.09071666162685213</v>
      </c>
      <c r="F127" s="25">
        <f t="shared" si="6"/>
        <v>3</v>
      </c>
      <c r="G127" s="23" t="str">
        <f t="shared" si="7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2">
      <c r="A128" s="21" t="s">
        <v>130</v>
      </c>
      <c r="B128" s="22">
        <v>1</v>
      </c>
      <c r="C128" s="23">
        <v>0.03667033370003667</v>
      </c>
      <c r="D128" s="24">
        <v>3</v>
      </c>
      <c r="E128" s="23">
        <v>0.09071666162685213</v>
      </c>
      <c r="F128" s="25">
        <f t="shared" si="6"/>
        <v>2</v>
      </c>
      <c r="G128" s="23">
        <f t="shared" si="7"/>
        <v>200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2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6"/>
        <v>0</v>
      </c>
      <c r="G129" s="23" t="str">
        <f t="shared" si="7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15</v>
      </c>
      <c r="C130" s="23">
        <v>0.5500550055005501</v>
      </c>
      <c r="D130" s="24">
        <v>5</v>
      </c>
      <c r="E130" s="23">
        <v>0.15119443604475355</v>
      </c>
      <c r="F130" s="25">
        <f t="shared" si="6"/>
        <v>-10</v>
      </c>
      <c r="G130" s="23">
        <f t="shared" si="7"/>
        <v>-66.66666666666667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6"/>
        <v>0</v>
      </c>
      <c r="G131" s="23" t="str">
        <f t="shared" si="7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109</v>
      </c>
      <c r="C132" s="23">
        <v>3.9970663733039973</v>
      </c>
      <c r="D132" s="24">
        <v>118</v>
      </c>
      <c r="E132" s="23">
        <v>3.568188690656184</v>
      </c>
      <c r="F132" s="25">
        <f t="shared" si="6"/>
        <v>9</v>
      </c>
      <c r="G132" s="23">
        <f t="shared" si="7"/>
        <v>8.256880733944953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12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6"/>
        <v>0</v>
      </c>
      <c r="G133" s="23" t="str">
        <f t="shared" si="7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12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8" ref="F134:F165">D134-B134</f>
        <v>0</v>
      </c>
      <c r="G134" s="23" t="str">
        <f aca="true" t="shared" si="9" ref="G134:G165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12">
      <c r="A135" s="21" t="s">
        <v>137</v>
      </c>
      <c r="B135" s="22">
        <v>1</v>
      </c>
      <c r="C135" s="23">
        <v>0.03667033370003667</v>
      </c>
      <c r="D135" s="24">
        <v>1</v>
      </c>
      <c r="E135" s="23">
        <v>0.03023888720895071</v>
      </c>
      <c r="F135" s="25">
        <f t="shared" si="8"/>
        <v>0</v>
      </c>
      <c r="G135" s="23">
        <f t="shared" si="9"/>
        <v>0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12">
      <c r="A136" s="21" t="s">
        <v>138</v>
      </c>
      <c r="B136" s="22">
        <v>16</v>
      </c>
      <c r="C136" s="23">
        <v>0.5867253392005867</v>
      </c>
      <c r="D136" s="24">
        <v>11</v>
      </c>
      <c r="E136" s="23">
        <v>0.33262775929845784</v>
      </c>
      <c r="F136" s="25">
        <f t="shared" si="8"/>
        <v>-5</v>
      </c>
      <c r="G136" s="23">
        <f t="shared" si="9"/>
        <v>-31.25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12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8"/>
        <v>0</v>
      </c>
      <c r="G137" s="23" t="str">
        <f t="shared" si="9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12">
      <c r="A138" s="21" t="s">
        <v>140</v>
      </c>
      <c r="B138" s="22">
        <v>0</v>
      </c>
      <c r="C138" s="23">
        <v>0</v>
      </c>
      <c r="D138" s="24">
        <v>1</v>
      </c>
      <c r="E138" s="23">
        <v>0.03023888720895071</v>
      </c>
      <c r="F138" s="25">
        <f t="shared" si="8"/>
        <v>1</v>
      </c>
      <c r="G138" s="23" t="str">
        <f t="shared" si="9"/>
        <v>.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60</v>
      </c>
      <c r="C139" s="23">
        <v>2.2002200220022003</v>
      </c>
      <c r="D139" s="24">
        <v>52</v>
      </c>
      <c r="E139" s="23">
        <v>1.572422134865437</v>
      </c>
      <c r="F139" s="25">
        <f t="shared" si="8"/>
        <v>-8</v>
      </c>
      <c r="G139" s="23">
        <f t="shared" si="9"/>
        <v>-13.333333333333334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8"/>
        <v>0</v>
      </c>
      <c r="G140" s="23" t="str">
        <f t="shared" si="9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2</v>
      </c>
      <c r="C141" s="23">
        <v>0.07334066740007333</v>
      </c>
      <c r="D141" s="24">
        <v>3</v>
      </c>
      <c r="E141" s="23">
        <v>0.09071666162685213</v>
      </c>
      <c r="F141" s="25">
        <f t="shared" si="8"/>
        <v>1</v>
      </c>
      <c r="G141" s="23">
        <f t="shared" si="9"/>
        <v>50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8"/>
        <v>0</v>
      </c>
      <c r="G142" s="23" t="str">
        <f t="shared" si="9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12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8"/>
        <v>0</v>
      </c>
      <c r="G143" s="23" t="str">
        <f t="shared" si="9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8"/>
        <v>0</v>
      </c>
      <c r="G144" s="23" t="str">
        <f t="shared" si="9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22.5">
      <c r="A145" s="21" t="s">
        <v>147</v>
      </c>
      <c r="B145" s="22">
        <v>1</v>
      </c>
      <c r="C145" s="23">
        <v>0.03667033370003667</v>
      </c>
      <c r="D145" s="24">
        <v>0</v>
      </c>
      <c r="E145" s="23">
        <v>0</v>
      </c>
      <c r="F145" s="25">
        <f t="shared" si="8"/>
        <v>-1</v>
      </c>
      <c r="G145" s="23">
        <f t="shared" si="9"/>
        <v>-100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22.5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8"/>
        <v>0</v>
      </c>
      <c r="G146" s="23" t="str">
        <f t="shared" si="9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22.5">
      <c r="A147" s="21" t="s">
        <v>149</v>
      </c>
      <c r="B147" s="22">
        <v>13</v>
      </c>
      <c r="C147" s="23">
        <v>0.4767143381004767</v>
      </c>
      <c r="D147" s="24">
        <v>4</v>
      </c>
      <c r="E147" s="23">
        <v>0.12095554883580284</v>
      </c>
      <c r="F147" s="25">
        <f t="shared" si="8"/>
        <v>-9</v>
      </c>
      <c r="G147" s="23">
        <f t="shared" si="9"/>
        <v>-69.23076923076923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22.5">
      <c r="A148" s="21" t="s">
        <v>150</v>
      </c>
      <c r="B148" s="22">
        <v>3</v>
      </c>
      <c r="C148" s="23">
        <v>0.11001100110011001</v>
      </c>
      <c r="D148" s="24">
        <v>5</v>
      </c>
      <c r="E148" s="23">
        <v>0.15119443604475355</v>
      </c>
      <c r="F148" s="25">
        <f t="shared" si="8"/>
        <v>2</v>
      </c>
      <c r="G148" s="23">
        <f t="shared" si="9"/>
        <v>66.66666666666667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22.5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8"/>
        <v>0</v>
      </c>
      <c r="G149" s="23" t="str">
        <f t="shared" si="9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22.5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8"/>
        <v>0</v>
      </c>
      <c r="G150" s="23" t="str">
        <f t="shared" si="9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1</v>
      </c>
      <c r="C151" s="23">
        <v>0.03667033370003667</v>
      </c>
      <c r="D151" s="24">
        <v>0</v>
      </c>
      <c r="E151" s="23">
        <v>0</v>
      </c>
      <c r="F151" s="25">
        <f t="shared" si="8"/>
        <v>-1</v>
      </c>
      <c r="G151" s="23">
        <f t="shared" si="9"/>
        <v>-100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12">
      <c r="A152" s="21" t="s">
        <v>154</v>
      </c>
      <c r="B152" s="22">
        <v>0</v>
      </c>
      <c r="C152" s="23">
        <v>0</v>
      </c>
      <c r="D152" s="24">
        <v>0</v>
      </c>
      <c r="E152" s="23">
        <v>0</v>
      </c>
      <c r="F152" s="25">
        <f t="shared" si="8"/>
        <v>0</v>
      </c>
      <c r="G152" s="23" t="str">
        <f t="shared" si="9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2</v>
      </c>
      <c r="E153" s="23">
        <v>0.06047777441790142</v>
      </c>
      <c r="F153" s="25">
        <f t="shared" si="8"/>
        <v>2</v>
      </c>
      <c r="G153" s="23" t="str">
        <f t="shared" si="9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8"/>
        <v>0</v>
      </c>
      <c r="G154" s="23" t="str">
        <f t="shared" si="9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0</v>
      </c>
      <c r="E155" s="23">
        <v>0</v>
      </c>
      <c r="F155" s="25">
        <f t="shared" si="8"/>
        <v>0</v>
      </c>
      <c r="G155" s="23" t="str">
        <f t="shared" si="9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8"/>
        <v>0</v>
      </c>
      <c r="G156" s="23" t="str">
        <f t="shared" si="9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0</v>
      </c>
      <c r="E157" s="23">
        <v>0</v>
      </c>
      <c r="F157" s="25">
        <f t="shared" si="8"/>
        <v>0</v>
      </c>
      <c r="G157" s="23" t="str">
        <f t="shared" si="9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2</v>
      </c>
      <c r="E158" s="23">
        <v>0.06047777441790142</v>
      </c>
      <c r="F158" s="25">
        <f t="shared" si="8"/>
        <v>2</v>
      </c>
      <c r="G158" s="23" t="str">
        <f t="shared" si="9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8"/>
        <v>0</v>
      </c>
      <c r="G159" s="23" t="str">
        <f t="shared" si="9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0</v>
      </c>
      <c r="C160" s="23">
        <v>0</v>
      </c>
      <c r="D160" s="24">
        <v>0</v>
      </c>
      <c r="E160" s="23">
        <v>0</v>
      </c>
      <c r="F160" s="25">
        <f t="shared" si="8"/>
        <v>0</v>
      </c>
      <c r="G160" s="23" t="str">
        <f t="shared" si="9"/>
        <v>.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8"/>
        <v>0</v>
      </c>
      <c r="G161" s="23" t="str">
        <f t="shared" si="9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8"/>
        <v>0</v>
      </c>
      <c r="G162" s="23" t="str">
        <f t="shared" si="9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8"/>
        <v>0</v>
      </c>
      <c r="G163" s="23" t="str">
        <f t="shared" si="9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8"/>
        <v>0</v>
      </c>
      <c r="G164" s="23" t="str">
        <f t="shared" si="9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0</v>
      </c>
      <c r="C165" s="23">
        <v>0</v>
      </c>
      <c r="D165" s="24">
        <v>0</v>
      </c>
      <c r="E165" s="23">
        <v>0</v>
      </c>
      <c r="F165" s="25">
        <f t="shared" si="8"/>
        <v>0</v>
      </c>
      <c r="G165" s="23" t="str">
        <f t="shared" si="9"/>
        <v>.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22.5">
      <c r="A166" s="21" t="s">
        <v>168</v>
      </c>
      <c r="B166" s="22">
        <v>0</v>
      </c>
      <c r="C166" s="23">
        <v>0</v>
      </c>
      <c r="D166" s="24">
        <v>0</v>
      </c>
      <c r="E166" s="23">
        <v>0</v>
      </c>
      <c r="F166" s="25">
        <f aca="true" t="shared" si="10" ref="F166:F198">D166-B166</f>
        <v>0</v>
      </c>
      <c r="G166" s="23" t="str">
        <f aca="true" t="shared" si="11" ref="G166:G197">IF(B166&gt;0,100*F166/B166,".")</f>
        <v>.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4</v>
      </c>
      <c r="C167" s="23">
        <v>0.14668133480014667</v>
      </c>
      <c r="D167" s="24">
        <v>3</v>
      </c>
      <c r="E167" s="23">
        <v>0.09071666162685213</v>
      </c>
      <c r="F167" s="25">
        <f t="shared" si="10"/>
        <v>-1</v>
      </c>
      <c r="G167" s="23">
        <f t="shared" si="11"/>
        <v>-25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10"/>
        <v>0</v>
      </c>
      <c r="G168" s="23" t="str">
        <f t="shared" si="11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10"/>
        <v>0</v>
      </c>
      <c r="G169" s="23" t="str">
        <f t="shared" si="11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10"/>
        <v>0</v>
      </c>
      <c r="G170" s="23" t="str">
        <f t="shared" si="11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10"/>
        <v>0</v>
      </c>
      <c r="G171" s="23" t="str">
        <f t="shared" si="11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12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10"/>
        <v>0</v>
      </c>
      <c r="G172" s="23" t="str">
        <f t="shared" si="11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12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10"/>
        <v>0</v>
      </c>
      <c r="G173" s="23" t="str">
        <f t="shared" si="11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12">
      <c r="A174" s="21" t="s">
        <v>176</v>
      </c>
      <c r="B174" s="22">
        <v>0</v>
      </c>
      <c r="C174" s="23">
        <v>0</v>
      </c>
      <c r="D174" s="24">
        <v>0</v>
      </c>
      <c r="E174" s="23">
        <v>0</v>
      </c>
      <c r="F174" s="25">
        <f t="shared" si="10"/>
        <v>0</v>
      </c>
      <c r="G174" s="23" t="str">
        <f t="shared" si="11"/>
        <v>.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12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10"/>
        <v>0</v>
      </c>
      <c r="G175" s="23" t="str">
        <f t="shared" si="11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12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10"/>
        <v>0</v>
      </c>
      <c r="G176" s="23" t="str">
        <f t="shared" si="11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12">
      <c r="A177" s="21" t="s">
        <v>179</v>
      </c>
      <c r="B177" s="22">
        <v>4</v>
      </c>
      <c r="C177" s="23">
        <v>0.14668133480014667</v>
      </c>
      <c r="D177" s="24">
        <v>0</v>
      </c>
      <c r="E177" s="23">
        <v>0</v>
      </c>
      <c r="F177" s="25">
        <f t="shared" si="10"/>
        <v>-4</v>
      </c>
      <c r="G177" s="23">
        <f t="shared" si="11"/>
        <v>-100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12">
      <c r="A178" s="21" t="s">
        <v>180</v>
      </c>
      <c r="B178" s="22">
        <v>11</v>
      </c>
      <c r="C178" s="23">
        <v>0.40337367070040336</v>
      </c>
      <c r="D178" s="24">
        <v>20</v>
      </c>
      <c r="E178" s="23">
        <v>0.6047777441790142</v>
      </c>
      <c r="F178" s="25">
        <f t="shared" si="10"/>
        <v>9</v>
      </c>
      <c r="G178" s="23">
        <f t="shared" si="11"/>
        <v>81.81818181818181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12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10"/>
        <v>0</v>
      </c>
      <c r="G179" s="23" t="str">
        <f t="shared" si="11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2</v>
      </c>
      <c r="C180" s="23">
        <v>0.07334066740007333</v>
      </c>
      <c r="D180" s="24">
        <v>1</v>
      </c>
      <c r="E180" s="23">
        <v>0.03023888720895071</v>
      </c>
      <c r="F180" s="25">
        <f t="shared" si="10"/>
        <v>-1</v>
      </c>
      <c r="G180" s="23">
        <f t="shared" si="11"/>
        <v>-50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0</v>
      </c>
      <c r="E181" s="23">
        <v>0</v>
      </c>
      <c r="F181" s="25">
        <f t="shared" si="10"/>
        <v>0</v>
      </c>
      <c r="G181" s="23" t="str">
        <f t="shared" si="11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10"/>
        <v>0</v>
      </c>
      <c r="G182" s="23" t="str">
        <f t="shared" si="11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12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10"/>
        <v>0</v>
      </c>
      <c r="G183" s="23" t="str">
        <f t="shared" si="11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12">
      <c r="A184" s="21" t="s">
        <v>186</v>
      </c>
      <c r="B184" s="22">
        <v>2</v>
      </c>
      <c r="C184" s="23">
        <v>0.07334066740007333</v>
      </c>
      <c r="D184" s="24">
        <v>0</v>
      </c>
      <c r="E184" s="23">
        <v>0</v>
      </c>
      <c r="F184" s="25">
        <f t="shared" si="10"/>
        <v>-2</v>
      </c>
      <c r="G184" s="23">
        <f t="shared" si="11"/>
        <v>-100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10"/>
        <v>0</v>
      </c>
      <c r="G185" s="23" t="str">
        <f t="shared" si="11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3</v>
      </c>
      <c r="E186" s="23">
        <v>0.09071666162685213</v>
      </c>
      <c r="F186" s="25">
        <f t="shared" si="10"/>
        <v>3</v>
      </c>
      <c r="G186" s="23" t="str">
        <f t="shared" si="11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10"/>
        <v>0</v>
      </c>
      <c r="G187" s="23" t="str">
        <f t="shared" si="11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19</v>
      </c>
      <c r="E188" s="23">
        <v>0.5745388569700635</v>
      </c>
      <c r="F188" s="25">
        <f t="shared" si="10"/>
        <v>19</v>
      </c>
      <c r="G188" s="23" t="str">
        <f t="shared" si="11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3</v>
      </c>
      <c r="E189" s="23">
        <v>0.09071666162685213</v>
      </c>
      <c r="F189" s="25">
        <f t="shared" si="10"/>
        <v>3</v>
      </c>
      <c r="G189" s="23" t="str">
        <f t="shared" si="11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2</v>
      </c>
      <c r="E190" s="23">
        <v>0.06047777441790142</v>
      </c>
      <c r="F190" s="25">
        <f t="shared" si="10"/>
        <v>2</v>
      </c>
      <c r="G190" s="23" t="str">
        <f t="shared" si="11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10</v>
      </c>
      <c r="C191" s="23">
        <v>0.3667033370003667</v>
      </c>
      <c r="D191" s="24">
        <v>3</v>
      </c>
      <c r="E191" s="23">
        <v>0.09071666162685213</v>
      </c>
      <c r="F191" s="25">
        <f t="shared" si="10"/>
        <v>-7</v>
      </c>
      <c r="G191" s="23">
        <f t="shared" si="11"/>
        <v>-70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4</v>
      </c>
      <c r="C192" s="23">
        <v>0.14668133480014667</v>
      </c>
      <c r="D192" s="24">
        <v>1</v>
      </c>
      <c r="E192" s="23">
        <v>0.03023888720895071</v>
      </c>
      <c r="F192" s="25">
        <f t="shared" si="10"/>
        <v>-3</v>
      </c>
      <c r="G192" s="23">
        <f t="shared" si="11"/>
        <v>-75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10"/>
        <v>0</v>
      </c>
      <c r="G193" s="23" t="str">
        <f t="shared" si="11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10"/>
        <v>0</v>
      </c>
      <c r="G194" s="23" t="str">
        <f t="shared" si="11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10"/>
        <v>0</v>
      </c>
      <c r="G195" s="23" t="str">
        <f t="shared" si="11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1</v>
      </c>
      <c r="C196" s="23">
        <v>0.03667033370003667</v>
      </c>
      <c r="D196" s="24">
        <v>0</v>
      </c>
      <c r="E196" s="23">
        <v>0</v>
      </c>
      <c r="F196" s="25">
        <f t="shared" si="10"/>
        <v>-1</v>
      </c>
      <c r="G196" s="23">
        <f t="shared" si="11"/>
        <v>-100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10"/>
        <v>0</v>
      </c>
      <c r="G197" s="23" t="str">
        <f t="shared" si="11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0</v>
      </c>
      <c r="C198" s="23">
        <v>0</v>
      </c>
      <c r="D198" s="24">
        <v>0</v>
      </c>
      <c r="E198" s="23">
        <v>0</v>
      </c>
      <c r="F198" s="25">
        <f t="shared" si="10"/>
        <v>0</v>
      </c>
      <c r="G198" s="23" t="str">
        <f>IF(B198&gt;0,100*F198/B198,".")</f>
        <v>.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.75" customHeight="1">
      <c r="A199" s="26"/>
      <c r="B199" s="27"/>
      <c r="C199" s="28"/>
      <c r="D199" s="29"/>
      <c r="E199" s="28"/>
      <c r="F199" s="30"/>
      <c r="G199" s="2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.75" customHeight="1">
      <c r="A200" s="31" t="s">
        <v>5</v>
      </c>
      <c r="B200" s="32">
        <v>431</v>
      </c>
      <c r="C200" s="33">
        <v>15.804913824715804</v>
      </c>
      <c r="D200" s="34">
        <v>515</v>
      </c>
      <c r="E200" s="33">
        <v>15.573026912609617</v>
      </c>
      <c r="F200" s="35">
        <f>D200-B200</f>
        <v>84</v>
      </c>
      <c r="G200" s="33">
        <f>IF(B200&gt;0,100*F200/B200,".")</f>
        <v>19.48955916473318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.75" customHeight="1">
      <c r="A201" s="31" t="s">
        <v>6</v>
      </c>
      <c r="B201" s="32">
        <v>2727</v>
      </c>
      <c r="C201" s="33">
        <v>100</v>
      </c>
      <c r="D201" s="34">
        <v>3307</v>
      </c>
      <c r="E201" s="33">
        <v>100</v>
      </c>
      <c r="F201" s="35">
        <f>D201-B201</f>
        <v>580</v>
      </c>
      <c r="G201" s="33">
        <f>IF(B201&gt;0,100*F201/B201,".")</f>
        <v>21.268793546021268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.75" customHeight="1">
      <c r="A202" s="36"/>
      <c r="B202" s="37"/>
      <c r="C202" s="38"/>
      <c r="D202" s="37"/>
      <c r="E202" s="38"/>
      <c r="F202" s="39"/>
      <c r="G202" s="38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.75" customHeight="1">
      <c r="A203" s="40" t="s">
        <v>7</v>
      </c>
      <c r="B203" s="40"/>
      <c r="C203" s="40"/>
      <c r="D203" s="40"/>
      <c r="E203" s="40"/>
      <c r="F203" s="40"/>
      <c r="G203" s="38"/>
      <c r="H203" s="4"/>
      <c r="I203" s="4"/>
      <c r="J203" s="4"/>
      <c r="K203" s="4"/>
      <c r="L203" s="4"/>
      <c r="M203" s="4"/>
      <c r="N203" s="4"/>
      <c r="O203" s="4"/>
      <c r="P203" s="4"/>
    </row>
    <row r="204" spans="1:8" s="5" customFormat="1" ht="12">
      <c r="A204" s="40" t="s">
        <v>202</v>
      </c>
      <c r="B204" s="40"/>
      <c r="C204" s="40"/>
      <c r="D204" s="40"/>
      <c r="E204" s="40"/>
      <c r="F204" s="40"/>
      <c r="G204" s="4"/>
      <c r="H204" s="4"/>
    </row>
    <row r="205" spans="1:6" ht="12">
      <c r="A205" s="41"/>
      <c r="B205" s="41"/>
      <c r="C205" s="41"/>
      <c r="D205" s="41"/>
      <c r="E205" s="41"/>
      <c r="F205" s="41"/>
    </row>
    <row r="207" spans="1:8" s="5" customFormat="1" ht="12">
      <c r="A207" s="36"/>
      <c r="B207" s="37"/>
      <c r="C207" s="4"/>
      <c r="D207" s="37"/>
      <c r="E207" s="4"/>
      <c r="F207" s="37"/>
      <c r="G207" s="4"/>
      <c r="H207" s="4"/>
    </row>
    <row r="208" spans="1:8" s="5" customFormat="1" ht="12">
      <c r="A208" s="36"/>
      <c r="B208" s="37"/>
      <c r="C208" s="4"/>
      <c r="D208" s="37"/>
      <c r="E208" s="4"/>
      <c r="F208" s="37"/>
      <c r="G208" s="4"/>
      <c r="H208" s="4"/>
    </row>
    <row r="209" spans="1:8" s="5" customFormat="1" ht="12">
      <c r="A209" s="36"/>
      <c r="B209" s="37"/>
      <c r="C209" s="4"/>
      <c r="D209" s="37"/>
      <c r="E209" s="4"/>
      <c r="F209" s="37"/>
      <c r="G209" s="4"/>
      <c r="H209" s="4"/>
    </row>
    <row r="210" spans="1:8" s="5" customFormat="1" ht="12">
      <c r="A210" s="36"/>
      <c r="B210" s="37"/>
      <c r="C210" s="4"/>
      <c r="D210" s="37"/>
      <c r="E210" s="4"/>
      <c r="F210" s="37"/>
      <c r="G210" s="4"/>
      <c r="H210" s="4"/>
    </row>
    <row r="211" spans="1:8" s="5" customFormat="1" ht="12">
      <c r="A211" s="36"/>
      <c r="B211" s="37"/>
      <c r="C211" s="4"/>
      <c r="D211" s="37"/>
      <c r="E211" s="4"/>
      <c r="F211" s="37"/>
      <c r="G211" s="4"/>
      <c r="H211" s="4"/>
    </row>
    <row r="212" spans="1:8" s="5" customFormat="1" ht="12">
      <c r="A212" s="36"/>
      <c r="B212" s="37"/>
      <c r="C212" s="4"/>
      <c r="D212" s="37"/>
      <c r="E212" s="4"/>
      <c r="F212" s="37"/>
      <c r="G212" s="4"/>
      <c r="H212" s="4"/>
    </row>
    <row r="213" spans="1:7" s="5" customFormat="1" ht="12">
      <c r="A213" s="36"/>
      <c r="B213" s="37"/>
      <c r="C213" s="4"/>
      <c r="D213" s="37"/>
      <c r="E213" s="4"/>
      <c r="F213" s="37"/>
      <c r="G213" s="4"/>
    </row>
    <row r="214" spans="1:7" s="5" customFormat="1" ht="12">
      <c r="A214" s="36"/>
      <c r="B214" s="37"/>
      <c r="C214" s="4"/>
      <c r="D214" s="37"/>
      <c r="E214" s="4"/>
      <c r="F214" s="37"/>
      <c r="G214" s="4"/>
    </row>
    <row r="215" spans="1:7" s="5" customFormat="1" ht="12">
      <c r="A215" s="36"/>
      <c r="B215" s="37"/>
      <c r="C215" s="4"/>
      <c r="D215" s="37"/>
      <c r="E215" s="4"/>
      <c r="F215" s="37"/>
      <c r="G215" s="4"/>
    </row>
    <row r="216" spans="1:7" s="5" customFormat="1" ht="12">
      <c r="A216" s="36"/>
      <c r="B216" s="37"/>
      <c r="C216" s="4"/>
      <c r="D216" s="37"/>
      <c r="E216" s="4"/>
      <c r="F216" s="37"/>
      <c r="G216" s="4"/>
    </row>
    <row r="217" spans="1:7" s="5" customFormat="1" ht="12">
      <c r="A217" s="36"/>
      <c r="B217" s="37"/>
      <c r="C217" s="4"/>
      <c r="D217" s="37"/>
      <c r="E217" s="4"/>
      <c r="F217" s="37"/>
      <c r="G217" s="4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</sheetData>
  <mergeCells count="9">
    <mergeCell ref="A203:F203"/>
    <mergeCell ref="A204:F204"/>
    <mergeCell ref="A205:F205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13.12.2005  14:00</oddHeader>
    <oddFooter>&amp;R&amp;10Tabelle 3.2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P1066"/>
  <sheetViews>
    <sheetView zoomScaleSheetLayoutView="100" workbookViewId="0" topLeftCell="A168">
      <selection activeCell="A198" sqref="A198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206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2004</v>
      </c>
      <c r="C4" s="15"/>
      <c r="D4" s="14">
        <v>2005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37">D6-B6</f>
        <v>0</v>
      </c>
      <c r="G6" s="23" t="str">
        <f aca="true" t="shared" si="1" ref="G6:G37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1</v>
      </c>
      <c r="E7" s="23">
        <v>0.020370747606437156</v>
      </c>
      <c r="F7" s="25">
        <f t="shared" si="0"/>
        <v>1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0</v>
      </c>
      <c r="E8" s="23">
        <v>0</v>
      </c>
      <c r="F8" s="25">
        <f t="shared" si="0"/>
        <v>0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4</v>
      </c>
      <c r="C9" s="23">
        <v>0.0743080066877206</v>
      </c>
      <c r="D9" s="24">
        <v>8</v>
      </c>
      <c r="E9" s="23">
        <v>0.16296598085149724</v>
      </c>
      <c r="F9" s="25">
        <f t="shared" si="0"/>
        <v>4</v>
      </c>
      <c r="G9" s="23">
        <f t="shared" si="1"/>
        <v>100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1</v>
      </c>
      <c r="C14" s="23">
        <v>0.01857700167193015</v>
      </c>
      <c r="D14" s="24">
        <v>2</v>
      </c>
      <c r="E14" s="23">
        <v>0.04074149521287431</v>
      </c>
      <c r="F14" s="25">
        <f t="shared" si="0"/>
        <v>1</v>
      </c>
      <c r="G14" s="23">
        <f t="shared" si="1"/>
        <v>100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53</v>
      </c>
      <c r="C16" s="23">
        <v>0.984581088612298</v>
      </c>
      <c r="D16" s="24">
        <v>59</v>
      </c>
      <c r="E16" s="23">
        <v>1.2018741087797922</v>
      </c>
      <c r="F16" s="25">
        <f t="shared" si="0"/>
        <v>6</v>
      </c>
      <c r="G16" s="23">
        <f t="shared" si="1"/>
        <v>11.320754716981131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0</v>
      </c>
      <c r="C17" s="23">
        <v>0</v>
      </c>
      <c r="D17" s="24">
        <v>0</v>
      </c>
      <c r="E17" s="23">
        <v>0</v>
      </c>
      <c r="F17" s="25">
        <f t="shared" si="0"/>
        <v>0</v>
      </c>
      <c r="G17" s="23" t="str">
        <f t="shared" si="1"/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19</v>
      </c>
      <c r="C18" s="23">
        <v>0.3529630317666729</v>
      </c>
      <c r="D18" s="24">
        <v>13</v>
      </c>
      <c r="E18" s="23">
        <v>0.26481971888368305</v>
      </c>
      <c r="F18" s="25">
        <f t="shared" si="0"/>
        <v>-6</v>
      </c>
      <c r="G18" s="23">
        <f t="shared" si="1"/>
        <v>-31.57894736842105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12</v>
      </c>
      <c r="C19" s="23">
        <v>0.2229240200631618</v>
      </c>
      <c r="D19" s="24">
        <v>13</v>
      </c>
      <c r="E19" s="23">
        <v>0.26481971888368305</v>
      </c>
      <c r="F19" s="25">
        <f t="shared" si="0"/>
        <v>1</v>
      </c>
      <c r="G19" s="23">
        <f t="shared" si="1"/>
        <v>8.333333333333334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5</v>
      </c>
      <c r="C24" s="23">
        <v>0.09288500835965076</v>
      </c>
      <c r="D24" s="24">
        <v>10</v>
      </c>
      <c r="E24" s="23">
        <v>0.20370747606437156</v>
      </c>
      <c r="F24" s="25">
        <f t="shared" si="0"/>
        <v>5</v>
      </c>
      <c r="G24" s="23">
        <f t="shared" si="1"/>
        <v>100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1</v>
      </c>
      <c r="C29" s="23">
        <v>0.01857700167193015</v>
      </c>
      <c r="D29" s="24">
        <v>1</v>
      </c>
      <c r="E29" s="23">
        <v>0.020370747606437156</v>
      </c>
      <c r="F29" s="25">
        <f t="shared" si="0"/>
        <v>0</v>
      </c>
      <c r="G29" s="23">
        <f t="shared" si="1"/>
        <v>0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48</v>
      </c>
      <c r="E31" s="23">
        <v>0.9777958851089835</v>
      </c>
      <c r="F31" s="25">
        <f t="shared" si="0"/>
        <v>48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65</v>
      </c>
      <c r="C33" s="23">
        <v>1.2075051086754598</v>
      </c>
      <c r="D33" s="24">
        <v>60</v>
      </c>
      <c r="E33" s="23">
        <v>1.2222448563862294</v>
      </c>
      <c r="F33" s="25">
        <f t="shared" si="0"/>
        <v>-5</v>
      </c>
      <c r="G33" s="23">
        <f t="shared" si="1"/>
        <v>-7.6923076923076925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10</v>
      </c>
      <c r="C34" s="23">
        <v>0.18577001671930152</v>
      </c>
      <c r="D34" s="24">
        <v>6</v>
      </c>
      <c r="E34" s="23">
        <v>0.12222448563862294</v>
      </c>
      <c r="F34" s="25">
        <f t="shared" si="0"/>
        <v>-4</v>
      </c>
      <c r="G34" s="23">
        <f t="shared" si="1"/>
        <v>-40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9</v>
      </c>
      <c r="C35" s="23">
        <v>0.16719301504737136</v>
      </c>
      <c r="D35" s="24">
        <v>0</v>
      </c>
      <c r="E35" s="23">
        <v>0</v>
      </c>
      <c r="F35" s="25">
        <f t="shared" si="0"/>
        <v>-9</v>
      </c>
      <c r="G35" s="23">
        <f t="shared" si="1"/>
        <v>-100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1</v>
      </c>
      <c r="C36" s="23">
        <v>0.01857700167193015</v>
      </c>
      <c r="D36" s="24">
        <v>1</v>
      </c>
      <c r="E36" s="23">
        <v>0.020370747606437156</v>
      </c>
      <c r="F36" s="25">
        <f t="shared" si="0"/>
        <v>0</v>
      </c>
      <c r="G36" s="23">
        <f t="shared" si="1"/>
        <v>0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17</v>
      </c>
      <c r="C37" s="23">
        <v>0.31580902842281255</v>
      </c>
      <c r="D37" s="24">
        <v>3</v>
      </c>
      <c r="E37" s="23">
        <v>0.06111224281931147</v>
      </c>
      <c r="F37" s="25">
        <f t="shared" si="0"/>
        <v>-14</v>
      </c>
      <c r="G37" s="23">
        <f t="shared" si="1"/>
        <v>-82.3529411764706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aca="true" t="shared" si="2" ref="F38:F69">D38-B38</f>
        <v>0</v>
      </c>
      <c r="G38" s="23" t="str">
        <f aca="true" t="shared" si="3" ref="G38:G69">IF(B38&gt;0,100*F38/B38,".")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2"/>
        <v>0</v>
      </c>
      <c r="G39" s="23" t="str">
        <f t="shared" si="3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18</v>
      </c>
      <c r="C40" s="23">
        <v>0.3343860300947427</v>
      </c>
      <c r="D40" s="24">
        <v>2</v>
      </c>
      <c r="E40" s="23">
        <v>0.04074149521287431</v>
      </c>
      <c r="F40" s="25">
        <f t="shared" si="2"/>
        <v>-16</v>
      </c>
      <c r="G40" s="23">
        <f t="shared" si="3"/>
        <v>-88.88888888888889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2"/>
        <v>0</v>
      </c>
      <c r="G41" s="23" t="str">
        <f t="shared" si="3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2</v>
      </c>
      <c r="C42" s="23">
        <v>0.0371540033438603</v>
      </c>
      <c r="D42" s="24">
        <v>1</v>
      </c>
      <c r="E42" s="23">
        <v>0.020370747606437156</v>
      </c>
      <c r="F42" s="25">
        <f t="shared" si="2"/>
        <v>-1</v>
      </c>
      <c r="G42" s="23">
        <f t="shared" si="3"/>
        <v>-50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0</v>
      </c>
      <c r="E43" s="23">
        <v>0</v>
      </c>
      <c r="F43" s="25">
        <f t="shared" si="2"/>
        <v>0</v>
      </c>
      <c r="G43" s="23" t="str">
        <f t="shared" si="3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22.5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2"/>
        <v>0</v>
      </c>
      <c r="G44" s="23" t="str">
        <f t="shared" si="3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22.5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2"/>
        <v>0</v>
      </c>
      <c r="G45" s="23" t="str">
        <f t="shared" si="3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22.5">
      <c r="A46" s="21" t="s">
        <v>48</v>
      </c>
      <c r="B46" s="22">
        <v>1</v>
      </c>
      <c r="C46" s="23">
        <v>0.01857700167193015</v>
      </c>
      <c r="D46" s="24">
        <v>1</v>
      </c>
      <c r="E46" s="23">
        <v>0.020370747606437156</v>
      </c>
      <c r="F46" s="25">
        <f t="shared" si="2"/>
        <v>0</v>
      </c>
      <c r="G46" s="23">
        <f t="shared" si="3"/>
        <v>0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4</v>
      </c>
      <c r="E47" s="23">
        <v>0.08148299042574862</v>
      </c>
      <c r="F47" s="25">
        <f t="shared" si="2"/>
        <v>4</v>
      </c>
      <c r="G47" s="23" t="str">
        <f t="shared" si="3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2"/>
        <v>0</v>
      </c>
      <c r="G48" s="23" t="str">
        <f t="shared" si="3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7</v>
      </c>
      <c r="C49" s="23">
        <v>0.13003901170351106</v>
      </c>
      <c r="D49" s="24">
        <v>10</v>
      </c>
      <c r="E49" s="23">
        <v>0.20370747606437156</v>
      </c>
      <c r="F49" s="25">
        <f t="shared" si="2"/>
        <v>3</v>
      </c>
      <c r="G49" s="23">
        <f t="shared" si="3"/>
        <v>42.857142857142854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2"/>
        <v>0</v>
      </c>
      <c r="G50" s="23" t="str">
        <f t="shared" si="3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2"/>
        <v>0</v>
      </c>
      <c r="G51" s="23" t="str">
        <f t="shared" si="3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4</v>
      </c>
      <c r="C52" s="23">
        <v>0.0743080066877206</v>
      </c>
      <c r="D52" s="24">
        <v>1</v>
      </c>
      <c r="E52" s="23">
        <v>0.020370747606437156</v>
      </c>
      <c r="F52" s="25">
        <f t="shared" si="2"/>
        <v>-3</v>
      </c>
      <c r="G52" s="23">
        <f t="shared" si="3"/>
        <v>-75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2"/>
        <v>0</v>
      </c>
      <c r="G53" s="23" t="str">
        <f t="shared" si="3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2"/>
        <v>0</v>
      </c>
      <c r="G54" s="23" t="str">
        <f t="shared" si="3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2"/>
        <v>0</v>
      </c>
      <c r="G55" s="23" t="str">
        <f t="shared" si="3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2"/>
        <v>0</v>
      </c>
      <c r="G56" s="23" t="str">
        <f t="shared" si="3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2"/>
        <v>0</v>
      </c>
      <c r="G57" s="23" t="str">
        <f t="shared" si="3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26</v>
      </c>
      <c r="C58" s="23">
        <v>0.48300204347018394</v>
      </c>
      <c r="D58" s="24">
        <v>19</v>
      </c>
      <c r="E58" s="23">
        <v>0.387044204522306</v>
      </c>
      <c r="F58" s="25">
        <f t="shared" si="2"/>
        <v>-7</v>
      </c>
      <c r="G58" s="23">
        <f t="shared" si="3"/>
        <v>-26.923076923076923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1</v>
      </c>
      <c r="E59" s="23">
        <v>0.020370747606437156</v>
      </c>
      <c r="F59" s="25">
        <f t="shared" si="2"/>
        <v>1</v>
      </c>
      <c r="G59" s="23" t="str">
        <f t="shared" si="3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0</v>
      </c>
      <c r="C60" s="23">
        <v>0</v>
      </c>
      <c r="D60" s="24">
        <v>0</v>
      </c>
      <c r="E60" s="23">
        <v>0</v>
      </c>
      <c r="F60" s="25">
        <f t="shared" si="2"/>
        <v>0</v>
      </c>
      <c r="G60" s="23" t="str">
        <f t="shared" si="3"/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28</v>
      </c>
      <c r="C61" s="23">
        <v>0.5201560468140443</v>
      </c>
      <c r="D61" s="24">
        <v>32</v>
      </c>
      <c r="E61" s="23">
        <v>0.651863923405989</v>
      </c>
      <c r="F61" s="25">
        <f t="shared" si="2"/>
        <v>4</v>
      </c>
      <c r="G61" s="23">
        <f t="shared" si="3"/>
        <v>14.285714285714286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0</v>
      </c>
      <c r="C62" s="23">
        <v>0</v>
      </c>
      <c r="D62" s="24">
        <v>0</v>
      </c>
      <c r="E62" s="23">
        <v>0</v>
      </c>
      <c r="F62" s="25">
        <f t="shared" si="2"/>
        <v>0</v>
      </c>
      <c r="G62" s="23" t="str">
        <f t="shared" si="3"/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2"/>
        <v>0</v>
      </c>
      <c r="G63" s="23" t="str">
        <f t="shared" si="3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1</v>
      </c>
      <c r="E64" s="23">
        <v>0.020370747606437156</v>
      </c>
      <c r="F64" s="25">
        <f t="shared" si="2"/>
        <v>1</v>
      </c>
      <c r="G64" s="23" t="str">
        <f t="shared" si="3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5</v>
      </c>
      <c r="C65" s="23">
        <v>0.09288500835965076</v>
      </c>
      <c r="D65" s="24">
        <v>1</v>
      </c>
      <c r="E65" s="23">
        <v>0.020370747606437156</v>
      </c>
      <c r="F65" s="25">
        <f t="shared" si="2"/>
        <v>-4</v>
      </c>
      <c r="G65" s="23">
        <f t="shared" si="3"/>
        <v>-80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2"/>
        <v>0</v>
      </c>
      <c r="G66" s="23" t="str">
        <f t="shared" si="3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2"/>
        <v>0</v>
      </c>
      <c r="G67" s="23" t="str">
        <f t="shared" si="3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1</v>
      </c>
      <c r="C68" s="23">
        <v>0.01857700167193015</v>
      </c>
      <c r="D68" s="24">
        <v>1</v>
      </c>
      <c r="E68" s="23">
        <v>0.020370747606437156</v>
      </c>
      <c r="F68" s="25">
        <f t="shared" si="2"/>
        <v>0</v>
      </c>
      <c r="G68" s="23">
        <f t="shared" si="3"/>
        <v>0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2</v>
      </c>
      <c r="C69" s="23">
        <v>0.0371540033438603</v>
      </c>
      <c r="D69" s="24">
        <v>2</v>
      </c>
      <c r="E69" s="23">
        <v>0.04074149521287431</v>
      </c>
      <c r="F69" s="25">
        <f t="shared" si="2"/>
        <v>0</v>
      </c>
      <c r="G69" s="23">
        <f t="shared" si="3"/>
        <v>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22.5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4" ref="F70:F101">D70-B70</f>
        <v>0</v>
      </c>
      <c r="G70" s="23" t="str">
        <f aca="true" t="shared" si="5" ref="G70:G101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1</v>
      </c>
      <c r="E71" s="23">
        <v>0.020370747606437156</v>
      </c>
      <c r="F71" s="25">
        <f t="shared" si="4"/>
        <v>1</v>
      </c>
      <c r="G71" s="23" t="str">
        <f t="shared" si="5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0</v>
      </c>
      <c r="E72" s="23">
        <v>0</v>
      </c>
      <c r="F72" s="25">
        <f t="shared" si="4"/>
        <v>0</v>
      </c>
      <c r="G72" s="23" t="str">
        <f t="shared" si="5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4"/>
        <v>0</v>
      </c>
      <c r="G73" s="23" t="str">
        <f t="shared" si="5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4"/>
        <v>0</v>
      </c>
      <c r="G74" s="23" t="str">
        <f t="shared" si="5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5</v>
      </c>
      <c r="C75" s="23">
        <v>0.09288500835965076</v>
      </c>
      <c r="D75" s="24">
        <v>8</v>
      </c>
      <c r="E75" s="23">
        <v>0.16296598085149724</v>
      </c>
      <c r="F75" s="25">
        <f t="shared" si="4"/>
        <v>3</v>
      </c>
      <c r="G75" s="23">
        <f t="shared" si="5"/>
        <v>60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12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4"/>
        <v>0</v>
      </c>
      <c r="G76" s="23" t="str">
        <f t="shared" si="5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17</v>
      </c>
      <c r="C77" s="23">
        <v>0.31580902842281255</v>
      </c>
      <c r="D77" s="24">
        <v>17</v>
      </c>
      <c r="E77" s="23">
        <v>0.34630270930943163</v>
      </c>
      <c r="F77" s="25">
        <f t="shared" si="4"/>
        <v>0</v>
      </c>
      <c r="G77" s="23">
        <f t="shared" si="5"/>
        <v>0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4"/>
        <v>0</v>
      </c>
      <c r="G78" s="23" t="str">
        <f t="shared" si="5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4</v>
      </c>
      <c r="C79" s="23">
        <v>0.0743080066877206</v>
      </c>
      <c r="D79" s="24">
        <v>3</v>
      </c>
      <c r="E79" s="23">
        <v>0.06111224281931147</v>
      </c>
      <c r="F79" s="25">
        <f t="shared" si="4"/>
        <v>-1</v>
      </c>
      <c r="G79" s="23">
        <f t="shared" si="5"/>
        <v>-25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4"/>
        <v>0</v>
      </c>
      <c r="G80" s="23" t="str">
        <f t="shared" si="5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10</v>
      </c>
      <c r="C81" s="23">
        <v>0.18577001671930152</v>
      </c>
      <c r="D81" s="24">
        <v>35</v>
      </c>
      <c r="E81" s="23">
        <v>0.7129761662253005</v>
      </c>
      <c r="F81" s="25">
        <f t="shared" si="4"/>
        <v>25</v>
      </c>
      <c r="G81" s="23">
        <f t="shared" si="5"/>
        <v>250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4"/>
        <v>0</v>
      </c>
      <c r="G82" s="23" t="str">
        <f t="shared" si="5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0</v>
      </c>
      <c r="E83" s="23">
        <v>0</v>
      </c>
      <c r="F83" s="25">
        <f t="shared" si="4"/>
        <v>0</v>
      </c>
      <c r="G83" s="23" t="str">
        <f t="shared" si="5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4"/>
        <v>0</v>
      </c>
      <c r="G84" s="23" t="str">
        <f t="shared" si="5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27</v>
      </c>
      <c r="C85" s="23">
        <v>0.501579045142114</v>
      </c>
      <c r="D85" s="24">
        <v>14</v>
      </c>
      <c r="E85" s="23">
        <v>0.2851904664901202</v>
      </c>
      <c r="F85" s="25">
        <f t="shared" si="4"/>
        <v>-13</v>
      </c>
      <c r="G85" s="23">
        <f t="shared" si="5"/>
        <v>-48.148148148148145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4"/>
        <v>0</v>
      </c>
      <c r="G86" s="23" t="str">
        <f t="shared" si="5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4"/>
        <v>0</v>
      </c>
      <c r="G87" s="23" t="str">
        <f t="shared" si="5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0</v>
      </c>
      <c r="C88" s="23">
        <v>0</v>
      </c>
      <c r="D88" s="24">
        <v>0</v>
      </c>
      <c r="E88" s="23">
        <v>0</v>
      </c>
      <c r="F88" s="25">
        <f t="shared" si="4"/>
        <v>0</v>
      </c>
      <c r="G88" s="23" t="str">
        <f t="shared" si="5"/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4"/>
        <v>0</v>
      </c>
      <c r="G89" s="23" t="str">
        <f t="shared" si="5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1</v>
      </c>
      <c r="C90" s="23">
        <v>0.01857700167193015</v>
      </c>
      <c r="D90" s="24">
        <v>0</v>
      </c>
      <c r="E90" s="23">
        <v>0</v>
      </c>
      <c r="F90" s="25">
        <f t="shared" si="4"/>
        <v>-1</v>
      </c>
      <c r="G90" s="23">
        <f t="shared" si="5"/>
        <v>-100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4"/>
        <v>0</v>
      </c>
      <c r="G91" s="23" t="str">
        <f t="shared" si="5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12">
      <c r="A92" s="21" t="s">
        <v>94</v>
      </c>
      <c r="B92" s="22">
        <v>0</v>
      </c>
      <c r="C92" s="23">
        <v>0</v>
      </c>
      <c r="D92" s="24">
        <v>0</v>
      </c>
      <c r="E92" s="23">
        <v>0</v>
      </c>
      <c r="F92" s="25">
        <f t="shared" si="4"/>
        <v>0</v>
      </c>
      <c r="G92" s="23" t="str">
        <f t="shared" si="5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95</v>
      </c>
      <c r="B93" s="22">
        <v>0</v>
      </c>
      <c r="C93" s="23">
        <v>0</v>
      </c>
      <c r="D93" s="24">
        <v>0</v>
      </c>
      <c r="E93" s="23">
        <v>0</v>
      </c>
      <c r="F93" s="25">
        <f t="shared" si="4"/>
        <v>0</v>
      </c>
      <c r="G93" s="23" t="str">
        <f t="shared" si="5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4"/>
        <v>0</v>
      </c>
      <c r="G94" s="23" t="str">
        <f t="shared" si="5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4"/>
        <v>0</v>
      </c>
      <c r="G95" s="23" t="str">
        <f t="shared" si="5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4"/>
        <v>0</v>
      </c>
      <c r="G96" s="23" t="str">
        <f t="shared" si="5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4"/>
        <v>0</v>
      </c>
      <c r="G97" s="23" t="str">
        <f t="shared" si="5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0</v>
      </c>
      <c r="C98" s="23">
        <v>0</v>
      </c>
      <c r="D98" s="24">
        <v>0</v>
      </c>
      <c r="E98" s="23">
        <v>0</v>
      </c>
      <c r="F98" s="25">
        <f t="shared" si="4"/>
        <v>0</v>
      </c>
      <c r="G98" s="23" t="str">
        <f t="shared" si="5"/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4"/>
        <v>0</v>
      </c>
      <c r="G99" s="23" t="str">
        <f t="shared" si="5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4"/>
        <v>0</v>
      </c>
      <c r="G100" s="23" t="str">
        <f t="shared" si="5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4"/>
        <v>0</v>
      </c>
      <c r="G101" s="23" t="str">
        <f t="shared" si="5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aca="true" t="shared" si="6" ref="F102:F133">D102-B102</f>
        <v>0</v>
      </c>
      <c r="G102" s="23" t="str">
        <f aca="true" t="shared" si="7" ref="G102:G133">IF(B102&gt;0,100*F102/B102,".")</f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6"/>
        <v>0</v>
      </c>
      <c r="G103" s="23" t="str">
        <f t="shared" si="7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6"/>
        <v>0</v>
      </c>
      <c r="G104" s="23" t="str">
        <f t="shared" si="7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13</v>
      </c>
      <c r="C105" s="23">
        <v>0.24150102173509197</v>
      </c>
      <c r="D105" s="24">
        <v>2</v>
      </c>
      <c r="E105" s="23">
        <v>0.04074149521287431</v>
      </c>
      <c r="F105" s="25">
        <f t="shared" si="6"/>
        <v>-11</v>
      </c>
      <c r="G105" s="23">
        <f t="shared" si="7"/>
        <v>-84.61538461538461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22.5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6"/>
        <v>0</v>
      </c>
      <c r="G106" s="23" t="str">
        <f t="shared" si="7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22.5">
      <c r="A107" s="21" t="s">
        <v>109</v>
      </c>
      <c r="B107" s="22">
        <v>32</v>
      </c>
      <c r="C107" s="23">
        <v>0.5944640535017648</v>
      </c>
      <c r="D107" s="24">
        <v>26</v>
      </c>
      <c r="E107" s="23">
        <v>0.5296394377673661</v>
      </c>
      <c r="F107" s="25">
        <f t="shared" si="6"/>
        <v>-6</v>
      </c>
      <c r="G107" s="23">
        <f t="shared" si="7"/>
        <v>-18.75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22.5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6"/>
        <v>0</v>
      </c>
      <c r="G108" s="23" t="str">
        <f t="shared" si="7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22.5">
      <c r="A109" s="21" t="s">
        <v>111</v>
      </c>
      <c r="B109" s="22">
        <v>26</v>
      </c>
      <c r="C109" s="23">
        <v>0.48300204347018394</v>
      </c>
      <c r="D109" s="24">
        <v>18</v>
      </c>
      <c r="E109" s="23">
        <v>0.36667345691586883</v>
      </c>
      <c r="F109" s="25">
        <f t="shared" si="6"/>
        <v>-8</v>
      </c>
      <c r="G109" s="23">
        <f t="shared" si="7"/>
        <v>-30.76923076923077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12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6"/>
        <v>0</v>
      </c>
      <c r="G110" s="23" t="str">
        <f t="shared" si="7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12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6"/>
        <v>0</v>
      </c>
      <c r="G111" s="23" t="str">
        <f t="shared" si="7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1</v>
      </c>
      <c r="C112" s="23">
        <v>0.01857700167193015</v>
      </c>
      <c r="D112" s="24">
        <v>0</v>
      </c>
      <c r="E112" s="23">
        <v>0</v>
      </c>
      <c r="F112" s="25">
        <f t="shared" si="6"/>
        <v>-1</v>
      </c>
      <c r="G112" s="23">
        <f t="shared" si="7"/>
        <v>-100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22.5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6"/>
        <v>0</v>
      </c>
      <c r="G113" s="23" t="str">
        <f t="shared" si="7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22.5">
      <c r="A114" s="21" t="s">
        <v>116</v>
      </c>
      <c r="B114" s="22">
        <v>1</v>
      </c>
      <c r="C114" s="23">
        <v>0.01857700167193015</v>
      </c>
      <c r="D114" s="24">
        <v>3</v>
      </c>
      <c r="E114" s="23">
        <v>0.06111224281931147</v>
      </c>
      <c r="F114" s="25">
        <f t="shared" si="6"/>
        <v>2</v>
      </c>
      <c r="G114" s="23">
        <f t="shared" si="7"/>
        <v>200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22.5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6"/>
        <v>0</v>
      </c>
      <c r="G115" s="23" t="str">
        <f t="shared" si="7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22.5">
      <c r="A116" s="21" t="s">
        <v>118</v>
      </c>
      <c r="B116" s="22">
        <v>4</v>
      </c>
      <c r="C116" s="23">
        <v>0.0743080066877206</v>
      </c>
      <c r="D116" s="24">
        <v>5</v>
      </c>
      <c r="E116" s="23">
        <v>0.10185373803218578</v>
      </c>
      <c r="F116" s="25">
        <f t="shared" si="6"/>
        <v>1</v>
      </c>
      <c r="G116" s="23">
        <f t="shared" si="7"/>
        <v>25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22.5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6"/>
        <v>0</v>
      </c>
      <c r="G117" s="23" t="str">
        <f t="shared" si="7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22.5">
      <c r="A118" s="21" t="s">
        <v>120</v>
      </c>
      <c r="B118" s="22">
        <v>4</v>
      </c>
      <c r="C118" s="23">
        <v>0.0743080066877206</v>
      </c>
      <c r="D118" s="24">
        <v>8</v>
      </c>
      <c r="E118" s="23">
        <v>0.16296598085149724</v>
      </c>
      <c r="F118" s="25">
        <f t="shared" si="6"/>
        <v>4</v>
      </c>
      <c r="G118" s="23">
        <f t="shared" si="7"/>
        <v>100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7</v>
      </c>
      <c r="C119" s="23">
        <v>0.13003901170351106</v>
      </c>
      <c r="D119" s="24">
        <v>6</v>
      </c>
      <c r="E119" s="23">
        <v>0.12222448563862294</v>
      </c>
      <c r="F119" s="25">
        <f t="shared" si="6"/>
        <v>-1</v>
      </c>
      <c r="G119" s="23">
        <f t="shared" si="7"/>
        <v>-14.285714285714286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8</v>
      </c>
      <c r="E120" s="23">
        <v>0.16296598085149724</v>
      </c>
      <c r="F120" s="25">
        <f t="shared" si="6"/>
        <v>8</v>
      </c>
      <c r="G120" s="23" t="str">
        <f t="shared" si="7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6"/>
        <v>0</v>
      </c>
      <c r="G121" s="23" t="str">
        <f t="shared" si="7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6"/>
        <v>0</v>
      </c>
      <c r="G122" s="23" t="str">
        <f t="shared" si="7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27</v>
      </c>
      <c r="C123" s="23">
        <v>0.501579045142114</v>
      </c>
      <c r="D123" s="24">
        <v>25</v>
      </c>
      <c r="E123" s="23">
        <v>0.5092686901609289</v>
      </c>
      <c r="F123" s="25">
        <f t="shared" si="6"/>
        <v>-2</v>
      </c>
      <c r="G123" s="23">
        <f t="shared" si="7"/>
        <v>-7.407407407407407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22.5">
      <c r="A124" s="21" t="s">
        <v>126</v>
      </c>
      <c r="B124" s="22">
        <v>0</v>
      </c>
      <c r="C124" s="23">
        <v>0</v>
      </c>
      <c r="D124" s="24">
        <v>0</v>
      </c>
      <c r="E124" s="23">
        <v>0</v>
      </c>
      <c r="F124" s="25">
        <f t="shared" si="6"/>
        <v>0</v>
      </c>
      <c r="G124" s="23" t="str">
        <f t="shared" si="7"/>
        <v>.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22.5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6"/>
        <v>0</v>
      </c>
      <c r="G125" s="23" t="str">
        <f t="shared" si="7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12">
      <c r="A126" s="21" t="s">
        <v>128</v>
      </c>
      <c r="B126" s="22">
        <v>47</v>
      </c>
      <c r="C126" s="23">
        <v>0.873119078580717</v>
      </c>
      <c r="D126" s="24">
        <v>52</v>
      </c>
      <c r="E126" s="23">
        <v>1.0592788755347322</v>
      </c>
      <c r="F126" s="25">
        <f t="shared" si="6"/>
        <v>5</v>
      </c>
      <c r="G126" s="23">
        <f t="shared" si="7"/>
        <v>10.638297872340425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12">
      <c r="A127" s="21" t="s">
        <v>129</v>
      </c>
      <c r="B127" s="22">
        <v>3</v>
      </c>
      <c r="C127" s="23">
        <v>0.05573100501579045</v>
      </c>
      <c r="D127" s="24">
        <v>6</v>
      </c>
      <c r="E127" s="23">
        <v>0.12222448563862294</v>
      </c>
      <c r="F127" s="25">
        <f t="shared" si="6"/>
        <v>3</v>
      </c>
      <c r="G127" s="23">
        <f t="shared" si="7"/>
        <v>100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12">
      <c r="A128" s="21" t="s">
        <v>130</v>
      </c>
      <c r="B128" s="22">
        <v>10</v>
      </c>
      <c r="C128" s="23">
        <v>0.18577001671930152</v>
      </c>
      <c r="D128" s="24">
        <v>5</v>
      </c>
      <c r="E128" s="23">
        <v>0.10185373803218578</v>
      </c>
      <c r="F128" s="25">
        <f t="shared" si="6"/>
        <v>-5</v>
      </c>
      <c r="G128" s="23">
        <f t="shared" si="7"/>
        <v>-50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12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6"/>
        <v>0</v>
      </c>
      <c r="G129" s="23" t="str">
        <f t="shared" si="7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9</v>
      </c>
      <c r="C130" s="23">
        <v>0.16719301504737136</v>
      </c>
      <c r="D130" s="24">
        <v>6</v>
      </c>
      <c r="E130" s="23">
        <v>0.12222448563862294</v>
      </c>
      <c r="F130" s="25">
        <f t="shared" si="6"/>
        <v>-3</v>
      </c>
      <c r="G130" s="23">
        <f t="shared" si="7"/>
        <v>-33.333333333333336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24</v>
      </c>
      <c r="C131" s="23">
        <v>0.4458480401263236</v>
      </c>
      <c r="D131" s="24">
        <v>25</v>
      </c>
      <c r="E131" s="23">
        <v>0.5092686901609289</v>
      </c>
      <c r="F131" s="25">
        <f t="shared" si="6"/>
        <v>1</v>
      </c>
      <c r="G131" s="23">
        <f t="shared" si="7"/>
        <v>4.166666666666667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228</v>
      </c>
      <c r="C132" s="23">
        <v>4.235556381200074</v>
      </c>
      <c r="D132" s="24">
        <v>188</v>
      </c>
      <c r="E132" s="23">
        <v>3.8297005500101853</v>
      </c>
      <c r="F132" s="25">
        <f t="shared" si="6"/>
        <v>-40</v>
      </c>
      <c r="G132" s="23">
        <f t="shared" si="7"/>
        <v>-17.54385964912281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12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6"/>
        <v>0</v>
      </c>
      <c r="G133" s="23" t="str">
        <f t="shared" si="7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12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8" ref="F134:F165">D134-B134</f>
        <v>0</v>
      </c>
      <c r="G134" s="23" t="str">
        <f aca="true" t="shared" si="9" ref="G134:G165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12">
      <c r="A135" s="21" t="s">
        <v>137</v>
      </c>
      <c r="B135" s="22">
        <v>4</v>
      </c>
      <c r="C135" s="23">
        <v>0.0743080066877206</v>
      </c>
      <c r="D135" s="24">
        <v>1</v>
      </c>
      <c r="E135" s="23">
        <v>0.020370747606437156</v>
      </c>
      <c r="F135" s="25">
        <f t="shared" si="8"/>
        <v>-3</v>
      </c>
      <c r="G135" s="23">
        <f t="shared" si="9"/>
        <v>-75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12">
      <c r="A136" s="21" t="s">
        <v>138</v>
      </c>
      <c r="B136" s="22">
        <v>11</v>
      </c>
      <c r="C136" s="23">
        <v>0.20434701839123165</v>
      </c>
      <c r="D136" s="24">
        <v>5</v>
      </c>
      <c r="E136" s="23">
        <v>0.10185373803218578</v>
      </c>
      <c r="F136" s="25">
        <f t="shared" si="8"/>
        <v>-6</v>
      </c>
      <c r="G136" s="23">
        <f t="shared" si="9"/>
        <v>-54.54545454545455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12">
      <c r="A137" s="21" t="s">
        <v>139</v>
      </c>
      <c r="B137" s="22">
        <v>0</v>
      </c>
      <c r="C137" s="23">
        <v>0</v>
      </c>
      <c r="D137" s="24">
        <v>1</v>
      </c>
      <c r="E137" s="23">
        <v>0.020370747606437156</v>
      </c>
      <c r="F137" s="25">
        <f t="shared" si="8"/>
        <v>1</v>
      </c>
      <c r="G137" s="23" t="str">
        <f t="shared" si="9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12">
      <c r="A138" s="21" t="s">
        <v>140</v>
      </c>
      <c r="B138" s="22">
        <v>0</v>
      </c>
      <c r="C138" s="23">
        <v>0</v>
      </c>
      <c r="D138" s="24">
        <v>1</v>
      </c>
      <c r="E138" s="23">
        <v>0.020370747606437156</v>
      </c>
      <c r="F138" s="25">
        <f t="shared" si="8"/>
        <v>1</v>
      </c>
      <c r="G138" s="23" t="str">
        <f t="shared" si="9"/>
        <v>.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34</v>
      </c>
      <c r="C139" s="23">
        <v>0.6316180568456251</v>
      </c>
      <c r="D139" s="24">
        <v>48</v>
      </c>
      <c r="E139" s="23">
        <v>0.9777958851089835</v>
      </c>
      <c r="F139" s="25">
        <f t="shared" si="8"/>
        <v>14</v>
      </c>
      <c r="G139" s="23">
        <f t="shared" si="9"/>
        <v>41.1764705882353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8"/>
        <v>0</v>
      </c>
      <c r="G140" s="23" t="str">
        <f t="shared" si="9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28</v>
      </c>
      <c r="C141" s="23">
        <v>0.5201560468140443</v>
      </c>
      <c r="D141" s="24">
        <v>17</v>
      </c>
      <c r="E141" s="23">
        <v>0.34630270930943163</v>
      </c>
      <c r="F141" s="25">
        <f t="shared" si="8"/>
        <v>-11</v>
      </c>
      <c r="G141" s="23">
        <f t="shared" si="9"/>
        <v>-39.285714285714285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8"/>
        <v>0</v>
      </c>
      <c r="G142" s="23" t="str">
        <f t="shared" si="9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12">
      <c r="A143" s="21" t="s">
        <v>145</v>
      </c>
      <c r="B143" s="22">
        <v>1</v>
      </c>
      <c r="C143" s="23">
        <v>0.01857700167193015</v>
      </c>
      <c r="D143" s="24">
        <v>0</v>
      </c>
      <c r="E143" s="23">
        <v>0</v>
      </c>
      <c r="F143" s="25">
        <f t="shared" si="8"/>
        <v>-1</v>
      </c>
      <c r="G143" s="23">
        <f t="shared" si="9"/>
        <v>-100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8"/>
        <v>0</v>
      </c>
      <c r="G144" s="23" t="str">
        <f t="shared" si="9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22.5">
      <c r="A145" s="21" t="s">
        <v>147</v>
      </c>
      <c r="B145" s="22">
        <v>3</v>
      </c>
      <c r="C145" s="23">
        <v>0.05573100501579045</v>
      </c>
      <c r="D145" s="24">
        <v>1</v>
      </c>
      <c r="E145" s="23">
        <v>0.020370747606437156</v>
      </c>
      <c r="F145" s="25">
        <f t="shared" si="8"/>
        <v>-2</v>
      </c>
      <c r="G145" s="23">
        <f t="shared" si="9"/>
        <v>-66.66666666666667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22.5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8"/>
        <v>0</v>
      </c>
      <c r="G146" s="23" t="str">
        <f t="shared" si="9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22.5">
      <c r="A147" s="21" t="s">
        <v>149</v>
      </c>
      <c r="B147" s="22">
        <v>44</v>
      </c>
      <c r="C147" s="23">
        <v>0.8173880735649266</v>
      </c>
      <c r="D147" s="24">
        <v>21</v>
      </c>
      <c r="E147" s="23">
        <v>0.42778569973518027</v>
      </c>
      <c r="F147" s="25">
        <f t="shared" si="8"/>
        <v>-23</v>
      </c>
      <c r="G147" s="23">
        <f t="shared" si="9"/>
        <v>-52.27272727272727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22.5">
      <c r="A148" s="21" t="s">
        <v>150</v>
      </c>
      <c r="B148" s="22">
        <v>3</v>
      </c>
      <c r="C148" s="23">
        <v>0.05573100501579045</v>
      </c>
      <c r="D148" s="24">
        <v>6</v>
      </c>
      <c r="E148" s="23">
        <v>0.12222448563862294</v>
      </c>
      <c r="F148" s="25">
        <f t="shared" si="8"/>
        <v>3</v>
      </c>
      <c r="G148" s="23">
        <f t="shared" si="9"/>
        <v>100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22.5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8"/>
        <v>0</v>
      </c>
      <c r="G149" s="23" t="str">
        <f t="shared" si="9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22.5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8"/>
        <v>0</v>
      </c>
      <c r="G150" s="23" t="str">
        <f t="shared" si="9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1</v>
      </c>
      <c r="C151" s="23">
        <v>0.01857700167193015</v>
      </c>
      <c r="D151" s="24">
        <v>1</v>
      </c>
      <c r="E151" s="23">
        <v>0.020370747606437156</v>
      </c>
      <c r="F151" s="25">
        <f t="shared" si="8"/>
        <v>0</v>
      </c>
      <c r="G151" s="23">
        <f t="shared" si="9"/>
        <v>0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12">
      <c r="A152" s="21" t="s">
        <v>154</v>
      </c>
      <c r="B152" s="22">
        <v>0</v>
      </c>
      <c r="C152" s="23">
        <v>0</v>
      </c>
      <c r="D152" s="24">
        <v>0</v>
      </c>
      <c r="E152" s="23">
        <v>0</v>
      </c>
      <c r="F152" s="25">
        <f t="shared" si="8"/>
        <v>0</v>
      </c>
      <c r="G152" s="23" t="str">
        <f t="shared" si="9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0</v>
      </c>
      <c r="E153" s="23">
        <v>0</v>
      </c>
      <c r="F153" s="25">
        <f t="shared" si="8"/>
        <v>0</v>
      </c>
      <c r="G153" s="23" t="str">
        <f t="shared" si="9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8"/>
        <v>0</v>
      </c>
      <c r="G154" s="23" t="str">
        <f t="shared" si="9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0</v>
      </c>
      <c r="C155" s="23">
        <v>0</v>
      </c>
      <c r="D155" s="24">
        <v>0</v>
      </c>
      <c r="E155" s="23">
        <v>0</v>
      </c>
      <c r="F155" s="25">
        <f t="shared" si="8"/>
        <v>0</v>
      </c>
      <c r="G155" s="23" t="str">
        <f t="shared" si="9"/>
        <v>.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8"/>
        <v>0</v>
      </c>
      <c r="G156" s="23" t="str">
        <f t="shared" si="9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0</v>
      </c>
      <c r="E157" s="23">
        <v>0</v>
      </c>
      <c r="F157" s="25">
        <f t="shared" si="8"/>
        <v>0</v>
      </c>
      <c r="G157" s="23" t="str">
        <f t="shared" si="9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0</v>
      </c>
      <c r="E158" s="23">
        <v>0</v>
      </c>
      <c r="F158" s="25">
        <f t="shared" si="8"/>
        <v>0</v>
      </c>
      <c r="G158" s="23" t="str">
        <f t="shared" si="9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8"/>
        <v>0</v>
      </c>
      <c r="G159" s="23" t="str">
        <f t="shared" si="9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0</v>
      </c>
      <c r="C160" s="23">
        <v>0</v>
      </c>
      <c r="D160" s="24">
        <v>0</v>
      </c>
      <c r="E160" s="23">
        <v>0</v>
      </c>
      <c r="F160" s="25">
        <f t="shared" si="8"/>
        <v>0</v>
      </c>
      <c r="G160" s="23" t="str">
        <f t="shared" si="9"/>
        <v>.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8"/>
        <v>0</v>
      </c>
      <c r="G161" s="23" t="str">
        <f t="shared" si="9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8"/>
        <v>0</v>
      </c>
      <c r="G162" s="23" t="str">
        <f t="shared" si="9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8"/>
        <v>0</v>
      </c>
      <c r="G163" s="23" t="str">
        <f t="shared" si="9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8"/>
        <v>0</v>
      </c>
      <c r="G164" s="23" t="str">
        <f t="shared" si="9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2</v>
      </c>
      <c r="C165" s="23">
        <v>0.0371540033438603</v>
      </c>
      <c r="D165" s="24">
        <v>7</v>
      </c>
      <c r="E165" s="23">
        <v>0.1425952332450601</v>
      </c>
      <c r="F165" s="25">
        <f t="shared" si="8"/>
        <v>5</v>
      </c>
      <c r="G165" s="23">
        <f t="shared" si="9"/>
        <v>250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22.5">
      <c r="A166" s="21" t="s">
        <v>168</v>
      </c>
      <c r="B166" s="22">
        <v>0</v>
      </c>
      <c r="C166" s="23">
        <v>0</v>
      </c>
      <c r="D166" s="24">
        <v>0</v>
      </c>
      <c r="E166" s="23">
        <v>0</v>
      </c>
      <c r="F166" s="25">
        <f aca="true" t="shared" si="10" ref="F166:F198">D166-B166</f>
        <v>0</v>
      </c>
      <c r="G166" s="23" t="str">
        <f aca="true" t="shared" si="11" ref="G166:G197">IF(B166&gt;0,100*F166/B166,".")</f>
        <v>.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8</v>
      </c>
      <c r="C167" s="23">
        <v>0.1486160133754412</v>
      </c>
      <c r="D167" s="24">
        <v>3</v>
      </c>
      <c r="E167" s="23">
        <v>0.06111224281931147</v>
      </c>
      <c r="F167" s="25">
        <f t="shared" si="10"/>
        <v>-5</v>
      </c>
      <c r="G167" s="23">
        <f t="shared" si="11"/>
        <v>-62.5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10"/>
        <v>0</v>
      </c>
      <c r="G168" s="23" t="str">
        <f t="shared" si="11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10"/>
        <v>0</v>
      </c>
      <c r="G169" s="23" t="str">
        <f t="shared" si="11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10"/>
        <v>0</v>
      </c>
      <c r="G170" s="23" t="str">
        <f t="shared" si="11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10"/>
        <v>0</v>
      </c>
      <c r="G171" s="23" t="str">
        <f t="shared" si="11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12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10"/>
        <v>0</v>
      </c>
      <c r="G172" s="23" t="str">
        <f t="shared" si="11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12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10"/>
        <v>0</v>
      </c>
      <c r="G173" s="23" t="str">
        <f t="shared" si="11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12">
      <c r="A174" s="21" t="s">
        <v>176</v>
      </c>
      <c r="B174" s="22">
        <v>0</v>
      </c>
      <c r="C174" s="23">
        <v>0</v>
      </c>
      <c r="D174" s="24">
        <v>0</v>
      </c>
      <c r="E174" s="23">
        <v>0</v>
      </c>
      <c r="F174" s="25">
        <f t="shared" si="10"/>
        <v>0</v>
      </c>
      <c r="G174" s="23" t="str">
        <f t="shared" si="11"/>
        <v>.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12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10"/>
        <v>0</v>
      </c>
      <c r="G175" s="23" t="str">
        <f t="shared" si="11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12">
      <c r="A176" s="21" t="s">
        <v>178</v>
      </c>
      <c r="B176" s="22">
        <v>0</v>
      </c>
      <c r="C176" s="23">
        <v>0</v>
      </c>
      <c r="D176" s="24">
        <v>0</v>
      </c>
      <c r="E176" s="23">
        <v>0</v>
      </c>
      <c r="F176" s="25">
        <f t="shared" si="10"/>
        <v>0</v>
      </c>
      <c r="G176" s="23" t="str">
        <f t="shared" si="11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12">
      <c r="A177" s="21" t="s">
        <v>179</v>
      </c>
      <c r="B177" s="22">
        <v>13</v>
      </c>
      <c r="C177" s="23">
        <v>0.24150102173509197</v>
      </c>
      <c r="D177" s="24">
        <v>0</v>
      </c>
      <c r="E177" s="23">
        <v>0</v>
      </c>
      <c r="F177" s="25">
        <f t="shared" si="10"/>
        <v>-13</v>
      </c>
      <c r="G177" s="23">
        <f t="shared" si="11"/>
        <v>-100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12">
      <c r="A178" s="21" t="s">
        <v>180</v>
      </c>
      <c r="B178" s="22">
        <v>10</v>
      </c>
      <c r="C178" s="23">
        <v>0.18577001671930152</v>
      </c>
      <c r="D178" s="24">
        <v>33</v>
      </c>
      <c r="E178" s="23">
        <v>0.6722346710124262</v>
      </c>
      <c r="F178" s="25">
        <f t="shared" si="10"/>
        <v>23</v>
      </c>
      <c r="G178" s="23">
        <f t="shared" si="11"/>
        <v>230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12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10"/>
        <v>0</v>
      </c>
      <c r="G179" s="23" t="str">
        <f t="shared" si="11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3</v>
      </c>
      <c r="C180" s="23">
        <v>0.05573100501579045</v>
      </c>
      <c r="D180" s="24">
        <v>2</v>
      </c>
      <c r="E180" s="23">
        <v>0.04074149521287431</v>
      </c>
      <c r="F180" s="25">
        <f t="shared" si="10"/>
        <v>-1</v>
      </c>
      <c r="G180" s="23">
        <f t="shared" si="11"/>
        <v>-33.333333333333336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0</v>
      </c>
      <c r="E181" s="23">
        <v>0</v>
      </c>
      <c r="F181" s="25">
        <f t="shared" si="10"/>
        <v>0</v>
      </c>
      <c r="G181" s="23" t="str">
        <f t="shared" si="11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10"/>
        <v>0</v>
      </c>
      <c r="G182" s="23" t="str">
        <f t="shared" si="11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12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10"/>
        <v>0</v>
      </c>
      <c r="G183" s="23" t="str">
        <f t="shared" si="11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12">
      <c r="A184" s="21" t="s">
        <v>186</v>
      </c>
      <c r="B184" s="22">
        <v>6</v>
      </c>
      <c r="C184" s="23">
        <v>0.1114620100315809</v>
      </c>
      <c r="D184" s="24">
        <v>4</v>
      </c>
      <c r="E184" s="23">
        <v>0.08148299042574862</v>
      </c>
      <c r="F184" s="25">
        <f t="shared" si="10"/>
        <v>-2</v>
      </c>
      <c r="G184" s="23">
        <f t="shared" si="11"/>
        <v>-33.333333333333336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10"/>
        <v>0</v>
      </c>
      <c r="G185" s="23" t="str">
        <f t="shared" si="11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10"/>
        <v>0</v>
      </c>
      <c r="G186" s="23" t="str">
        <f t="shared" si="11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10"/>
        <v>0</v>
      </c>
      <c r="G187" s="23" t="str">
        <f t="shared" si="11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13</v>
      </c>
      <c r="E188" s="23">
        <v>0.26481971888368305</v>
      </c>
      <c r="F188" s="25">
        <f t="shared" si="10"/>
        <v>13</v>
      </c>
      <c r="G188" s="23" t="str">
        <f t="shared" si="11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1</v>
      </c>
      <c r="E189" s="23">
        <v>0.020370747606437156</v>
      </c>
      <c r="F189" s="25">
        <f t="shared" si="10"/>
        <v>1</v>
      </c>
      <c r="G189" s="23" t="str">
        <f t="shared" si="11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11</v>
      </c>
      <c r="E190" s="23">
        <v>0.2240782236708087</v>
      </c>
      <c r="F190" s="25">
        <f t="shared" si="10"/>
        <v>11</v>
      </c>
      <c r="G190" s="23" t="str">
        <f t="shared" si="11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23</v>
      </c>
      <c r="C191" s="23">
        <v>0.42727103845439346</v>
      </c>
      <c r="D191" s="24">
        <v>21</v>
      </c>
      <c r="E191" s="23">
        <v>0.42778569973518027</v>
      </c>
      <c r="F191" s="25">
        <f t="shared" si="10"/>
        <v>-2</v>
      </c>
      <c r="G191" s="23">
        <f t="shared" si="11"/>
        <v>-8.695652173913043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28</v>
      </c>
      <c r="C192" s="23">
        <v>0.5201560468140443</v>
      </c>
      <c r="D192" s="24">
        <v>18</v>
      </c>
      <c r="E192" s="23">
        <v>0.36667345691586883</v>
      </c>
      <c r="F192" s="25">
        <f t="shared" si="10"/>
        <v>-10</v>
      </c>
      <c r="G192" s="23">
        <f t="shared" si="11"/>
        <v>-35.714285714285715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7</v>
      </c>
      <c r="E193" s="23">
        <v>0.1425952332450601</v>
      </c>
      <c r="F193" s="25">
        <f t="shared" si="10"/>
        <v>7</v>
      </c>
      <c r="G193" s="23" t="str">
        <f t="shared" si="11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10"/>
        <v>0</v>
      </c>
      <c r="G194" s="23" t="str">
        <f t="shared" si="11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10"/>
        <v>0</v>
      </c>
      <c r="G195" s="23" t="str">
        <f t="shared" si="11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6</v>
      </c>
      <c r="C196" s="23">
        <v>0.1114620100315809</v>
      </c>
      <c r="D196" s="24">
        <v>0</v>
      </c>
      <c r="E196" s="23">
        <v>0</v>
      </c>
      <c r="F196" s="25">
        <f t="shared" si="10"/>
        <v>-6</v>
      </c>
      <c r="G196" s="23">
        <f t="shared" si="11"/>
        <v>-100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1</v>
      </c>
      <c r="E197" s="23">
        <v>0.020370747606437156</v>
      </c>
      <c r="F197" s="25">
        <f t="shared" si="10"/>
        <v>1</v>
      </c>
      <c r="G197" s="23" t="str">
        <f t="shared" si="11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1</v>
      </c>
      <c r="C198" s="23">
        <v>0.01857700167193015</v>
      </c>
      <c r="D198" s="24">
        <v>0</v>
      </c>
      <c r="E198" s="23">
        <v>0</v>
      </c>
      <c r="F198" s="25">
        <f t="shared" si="10"/>
        <v>-1</v>
      </c>
      <c r="G198" s="23">
        <f>IF(B198&gt;0,100*F198/B198,".")</f>
        <v>-100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.75" customHeight="1">
      <c r="A199" s="26"/>
      <c r="B199" s="27"/>
      <c r="C199" s="28"/>
      <c r="D199" s="29"/>
      <c r="E199" s="28"/>
      <c r="F199" s="30"/>
      <c r="G199" s="28"/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.75" customHeight="1">
      <c r="A200" s="31" t="s">
        <v>5</v>
      </c>
      <c r="B200" s="32">
        <v>1020</v>
      </c>
      <c r="C200" s="33">
        <v>18.948541705368754</v>
      </c>
      <c r="D200" s="34">
        <v>985</v>
      </c>
      <c r="E200" s="33">
        <v>20.0651863923406</v>
      </c>
      <c r="F200" s="35">
        <f>D200-B200</f>
        <v>-35</v>
      </c>
      <c r="G200" s="33">
        <f>IF(B200&gt;0,100*F200/B200,".")</f>
        <v>-3.4313725490196076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.75" customHeight="1">
      <c r="A201" s="31" t="s">
        <v>6</v>
      </c>
      <c r="B201" s="32">
        <v>5383</v>
      </c>
      <c r="C201" s="33">
        <v>100</v>
      </c>
      <c r="D201" s="34">
        <v>4909</v>
      </c>
      <c r="E201" s="33">
        <v>100</v>
      </c>
      <c r="F201" s="35">
        <f>D201-B201</f>
        <v>-474</v>
      </c>
      <c r="G201" s="33">
        <f>IF(B201&gt;0,100*F201/B201,".")</f>
        <v>-8.805498792494891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.75" customHeight="1">
      <c r="A202" s="36"/>
      <c r="B202" s="37"/>
      <c r="C202" s="38"/>
      <c r="D202" s="37"/>
      <c r="E202" s="38"/>
      <c r="F202" s="39"/>
      <c r="G202" s="38"/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.75" customHeight="1">
      <c r="A203" s="40" t="s">
        <v>7</v>
      </c>
      <c r="B203" s="40"/>
      <c r="C203" s="40"/>
      <c r="D203" s="40"/>
      <c r="E203" s="40"/>
      <c r="F203" s="40"/>
      <c r="G203" s="38"/>
      <c r="H203" s="4"/>
      <c r="I203" s="4"/>
      <c r="J203" s="4"/>
      <c r="K203" s="4"/>
      <c r="L203" s="4"/>
      <c r="M203" s="4"/>
      <c r="N203" s="4"/>
      <c r="O203" s="4"/>
      <c r="P203" s="4"/>
    </row>
    <row r="204" spans="1:8" s="5" customFormat="1" ht="12">
      <c r="A204" s="40" t="s">
        <v>202</v>
      </c>
      <c r="B204" s="40"/>
      <c r="C204" s="40"/>
      <c r="D204" s="40"/>
      <c r="E204" s="40"/>
      <c r="F204" s="40"/>
      <c r="G204" s="4"/>
      <c r="H204" s="4"/>
    </row>
    <row r="205" spans="1:6" ht="12">
      <c r="A205" s="41"/>
      <c r="B205" s="41"/>
      <c r="C205" s="41"/>
      <c r="D205" s="41"/>
      <c r="E205" s="41"/>
      <c r="F205" s="41"/>
    </row>
    <row r="207" spans="1:8" s="5" customFormat="1" ht="12">
      <c r="A207" s="36"/>
      <c r="B207" s="37"/>
      <c r="C207" s="4"/>
      <c r="D207" s="37"/>
      <c r="E207" s="4"/>
      <c r="F207" s="37"/>
      <c r="G207" s="4"/>
      <c r="H207" s="4"/>
    </row>
    <row r="208" spans="1:8" s="5" customFormat="1" ht="12">
      <c r="A208" s="36"/>
      <c r="B208" s="37"/>
      <c r="C208" s="4"/>
      <c r="D208" s="37"/>
      <c r="E208" s="4"/>
      <c r="F208" s="37"/>
      <c r="G208" s="4"/>
      <c r="H208" s="4"/>
    </row>
    <row r="209" spans="1:8" s="5" customFormat="1" ht="12">
      <c r="A209" s="36"/>
      <c r="B209" s="37"/>
      <c r="C209" s="4"/>
      <c r="D209" s="37"/>
      <c r="E209" s="4"/>
      <c r="F209" s="37"/>
      <c r="G209" s="4"/>
      <c r="H209" s="4"/>
    </row>
    <row r="210" spans="1:8" s="5" customFormat="1" ht="12">
      <c r="A210" s="36"/>
      <c r="B210" s="37"/>
      <c r="C210" s="4"/>
      <c r="D210" s="37"/>
      <c r="E210" s="4"/>
      <c r="F210" s="37"/>
      <c r="G210" s="4"/>
      <c r="H210" s="4"/>
    </row>
    <row r="211" spans="1:8" s="5" customFormat="1" ht="12">
      <c r="A211" s="36"/>
      <c r="B211" s="37"/>
      <c r="C211" s="4"/>
      <c r="D211" s="37"/>
      <c r="E211" s="4"/>
      <c r="F211" s="37"/>
      <c r="G211" s="4"/>
      <c r="H211" s="4"/>
    </row>
    <row r="212" spans="1:8" s="5" customFormat="1" ht="12">
      <c r="A212" s="36"/>
      <c r="B212" s="37"/>
      <c r="C212" s="4"/>
      <c r="D212" s="37"/>
      <c r="E212" s="4"/>
      <c r="F212" s="37"/>
      <c r="G212" s="4"/>
      <c r="H212" s="4"/>
    </row>
    <row r="213" spans="1:7" s="5" customFormat="1" ht="12">
      <c r="A213" s="36"/>
      <c r="B213" s="37"/>
      <c r="C213" s="4"/>
      <c r="D213" s="37"/>
      <c r="E213" s="4"/>
      <c r="F213" s="37"/>
      <c r="G213" s="4"/>
    </row>
    <row r="214" spans="1:7" s="5" customFormat="1" ht="12">
      <c r="A214" s="36"/>
      <c r="B214" s="37"/>
      <c r="C214" s="4"/>
      <c r="D214" s="37"/>
      <c r="E214" s="4"/>
      <c r="F214" s="37"/>
      <c r="G214" s="4"/>
    </row>
    <row r="215" spans="1:7" s="5" customFormat="1" ht="12">
      <c r="A215" s="36"/>
      <c r="B215" s="37"/>
      <c r="C215" s="4"/>
      <c r="D215" s="37"/>
      <c r="E215" s="4"/>
      <c r="F215" s="37"/>
      <c r="G215" s="4"/>
    </row>
    <row r="216" spans="1:7" s="5" customFormat="1" ht="12">
      <c r="A216" s="36"/>
      <c r="B216" s="37"/>
      <c r="C216" s="4"/>
      <c r="D216" s="37"/>
      <c r="E216" s="4"/>
      <c r="F216" s="37"/>
      <c r="G216" s="4"/>
    </row>
    <row r="217" spans="1:7" s="5" customFormat="1" ht="12">
      <c r="A217" s="36"/>
      <c r="B217" s="37"/>
      <c r="C217" s="4"/>
      <c r="D217" s="37"/>
      <c r="E217" s="4"/>
      <c r="F217" s="37"/>
      <c r="G217" s="4"/>
    </row>
    <row r="218" spans="1:16" ht="12">
      <c r="A218" s="42"/>
      <c r="B218" s="43"/>
      <c r="C218" s="5"/>
      <c r="D218" s="43"/>
      <c r="E218" s="5"/>
      <c r="F218" s="43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42"/>
      <c r="B219" s="43"/>
      <c r="C219" s="5"/>
      <c r="D219" s="43"/>
      <c r="E219" s="5"/>
      <c r="F219" s="43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42"/>
      <c r="B220" s="43"/>
      <c r="C220" s="5"/>
      <c r="D220" s="43"/>
      <c r="E220" s="5"/>
      <c r="F220" s="43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42"/>
      <c r="B221" s="43"/>
      <c r="C221" s="5"/>
      <c r="D221" s="43"/>
      <c r="E221" s="5"/>
      <c r="F221" s="43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42"/>
      <c r="B222" s="43"/>
      <c r="C222" s="5"/>
      <c r="D222" s="43"/>
      <c r="E222" s="5"/>
      <c r="F222" s="43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42"/>
      <c r="B223" s="43"/>
      <c r="C223" s="5"/>
      <c r="D223" s="43"/>
      <c r="E223" s="5"/>
      <c r="F223" s="43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42"/>
      <c r="B224" s="43"/>
      <c r="C224" s="5"/>
      <c r="D224" s="43"/>
      <c r="E224" s="5"/>
      <c r="F224" s="43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42"/>
      <c r="B225" s="43"/>
      <c r="C225" s="5"/>
      <c r="D225" s="43"/>
      <c r="E225" s="5"/>
      <c r="F225" s="43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42"/>
      <c r="B226" s="43"/>
      <c r="C226" s="5"/>
      <c r="D226" s="43"/>
      <c r="E226" s="5"/>
      <c r="F226" s="43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42"/>
      <c r="B227" s="43"/>
      <c r="C227" s="5"/>
      <c r="D227" s="43"/>
      <c r="E227" s="5"/>
      <c r="F227" s="43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42"/>
      <c r="B228" s="43"/>
      <c r="C228" s="5"/>
      <c r="D228" s="43"/>
      <c r="E228" s="5"/>
      <c r="F228" s="43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42"/>
      <c r="B229" s="43"/>
      <c r="C229" s="5"/>
      <c r="D229" s="43"/>
      <c r="E229" s="5"/>
      <c r="F229" s="43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42"/>
      <c r="B230" s="43"/>
      <c r="C230" s="5"/>
      <c r="D230" s="43"/>
      <c r="E230" s="5"/>
      <c r="F230" s="43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42"/>
      <c r="B231" s="43"/>
      <c r="C231" s="5"/>
      <c r="D231" s="43"/>
      <c r="E231" s="5"/>
      <c r="F231" s="43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42"/>
      <c r="B232" s="43"/>
      <c r="C232" s="5"/>
      <c r="D232" s="43"/>
      <c r="E232" s="5"/>
      <c r="F232" s="43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42"/>
      <c r="B233" s="43"/>
      <c r="C233" s="5"/>
      <c r="D233" s="43"/>
      <c r="E233" s="5"/>
      <c r="F233" s="43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42"/>
      <c r="B234" s="43"/>
      <c r="C234" s="5"/>
      <c r="D234" s="43"/>
      <c r="E234" s="5"/>
      <c r="F234" s="43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42"/>
      <c r="B235" s="43"/>
      <c r="C235" s="5"/>
      <c r="D235" s="43"/>
      <c r="E235" s="5"/>
      <c r="F235" s="43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42"/>
      <c r="B236" s="43"/>
      <c r="C236" s="5"/>
      <c r="D236" s="43"/>
      <c r="E236" s="5"/>
      <c r="F236" s="43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42"/>
      <c r="B237" s="43"/>
      <c r="C237" s="5"/>
      <c r="D237" s="43"/>
      <c r="E237" s="5"/>
      <c r="F237" s="43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42"/>
      <c r="B238" s="43"/>
      <c r="C238" s="5"/>
      <c r="D238" s="43"/>
      <c r="E238" s="5"/>
      <c r="F238" s="43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42"/>
      <c r="B239" s="43"/>
      <c r="C239" s="5"/>
      <c r="D239" s="43"/>
      <c r="E239" s="5"/>
      <c r="F239" s="43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42"/>
      <c r="B240" s="43"/>
      <c r="C240" s="5"/>
      <c r="D240" s="43"/>
      <c r="E240" s="5"/>
      <c r="F240" s="43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42"/>
      <c r="B241" s="43"/>
      <c r="C241" s="5"/>
      <c r="D241" s="43"/>
      <c r="E241" s="5"/>
      <c r="F241" s="43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42"/>
      <c r="B242" s="43"/>
      <c r="C242" s="5"/>
      <c r="D242" s="43"/>
      <c r="E242" s="5"/>
      <c r="F242" s="43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42"/>
      <c r="B243" s="43"/>
      <c r="C243" s="5"/>
      <c r="D243" s="43"/>
      <c r="E243" s="5"/>
      <c r="F243" s="43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42"/>
      <c r="B244" s="43"/>
      <c r="C244" s="5"/>
      <c r="D244" s="43"/>
      <c r="E244" s="5"/>
      <c r="F244" s="43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42"/>
      <c r="B245" s="43"/>
      <c r="C245" s="5"/>
      <c r="D245" s="43"/>
      <c r="E245" s="5"/>
      <c r="F245" s="43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42"/>
      <c r="B246" s="43"/>
      <c r="C246" s="5"/>
      <c r="D246" s="43"/>
      <c r="E246" s="5"/>
      <c r="F246" s="43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42"/>
      <c r="B247" s="43"/>
      <c r="C247" s="5"/>
      <c r="D247" s="43"/>
      <c r="E247" s="5"/>
      <c r="F247" s="43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42"/>
      <c r="B248" s="43"/>
      <c r="C248" s="5"/>
      <c r="D248" s="43"/>
      <c r="E248" s="5"/>
      <c r="F248" s="43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42"/>
      <c r="B249" s="43"/>
      <c r="C249" s="5"/>
      <c r="D249" s="43"/>
      <c r="E249" s="5"/>
      <c r="F249" s="43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42"/>
      <c r="B250" s="43"/>
      <c r="C250" s="5"/>
      <c r="D250" s="43"/>
      <c r="E250" s="5"/>
      <c r="F250" s="43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42"/>
      <c r="B251" s="43"/>
      <c r="C251" s="5"/>
      <c r="D251" s="43"/>
      <c r="E251" s="5"/>
      <c r="F251" s="43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42"/>
      <c r="B252" s="43"/>
      <c r="C252" s="5"/>
      <c r="D252" s="43"/>
      <c r="E252" s="5"/>
      <c r="F252" s="43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42"/>
      <c r="B253" s="43"/>
      <c r="C253" s="5"/>
      <c r="D253" s="43"/>
      <c r="E253" s="5"/>
      <c r="F253" s="43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42"/>
      <c r="B254" s="43"/>
      <c r="C254" s="5"/>
      <c r="D254" s="43"/>
      <c r="E254" s="5"/>
      <c r="F254" s="43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</sheetData>
  <mergeCells count="9">
    <mergeCell ref="A203:F203"/>
    <mergeCell ref="A204:F204"/>
    <mergeCell ref="A205:F205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13.12.2005  14:00</oddHeader>
    <oddFooter>&amp;R&amp;10Tabelle 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2005-12-21T10:53:02Z</dcterms:created>
  <dcterms:modified xsi:type="dcterms:W3CDTF">2005-12-21T10:53:40Z</dcterms:modified>
  <cp:category/>
  <cp:version/>
  <cp:contentType/>
  <cp:contentStatus/>
</cp:coreProperties>
</file>