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Annaberg" sheetId="1" r:id="rId1"/>
    <sheet name="Bautzen" sheetId="2" r:id="rId2"/>
    <sheet name="Chemnitz" sheetId="3" r:id="rId3"/>
    <sheet name="Dresden" sheetId="4" r:id="rId4"/>
    <sheet name="Leipzig" sheetId="5" r:id="rId5"/>
    <sheet name="Oschatz" sheetId="6" r:id="rId6"/>
    <sheet name="Pirna" sheetId="7" r:id="rId7"/>
    <sheet name="Plauen" sheetId="8" r:id="rId8"/>
    <sheet name="Riesa" sheetId="9" r:id="rId9"/>
    <sheet name="Zwickau" sheetId="10" r:id="rId10"/>
  </sheets>
  <definedNames>
    <definedName name="_xlnm.Print_Area" localSheetId="0">'Annaberg'!$A$2:$N$23</definedName>
    <definedName name="_xlnm.Print_Area" localSheetId="1">'Bautzen'!$A$2:$N$23</definedName>
    <definedName name="_xlnm.Print_Area" localSheetId="2">'Chemnitz'!$A$2:$N$23</definedName>
    <definedName name="_xlnm.Print_Area" localSheetId="3">'Dresden'!$A$2:$N$23</definedName>
    <definedName name="_xlnm.Print_Area" localSheetId="4">'Leipzig'!$A$2:$N$23</definedName>
    <definedName name="_xlnm.Print_Area" localSheetId="5">'Oschatz'!$A$2:$N$23</definedName>
    <definedName name="_xlnm.Print_Area" localSheetId="6">'Pirna'!$A$2:$N$23</definedName>
    <definedName name="_xlnm.Print_Area" localSheetId="7">'Plauen'!$A$2:$N$23</definedName>
    <definedName name="_xlnm.Print_Area" localSheetId="8">'Riesa'!$A$2:$N$23</definedName>
    <definedName name="_xlnm.Print_Area" localSheetId="9">'Zwickau'!$A$2:$N$23</definedName>
  </definedNames>
  <calcPr fullCalcOnLoad="1" refMode="R1C1"/>
</workbook>
</file>

<file path=xl/sharedStrings.xml><?xml version="1.0" encoding="utf-8"?>
<sst xmlns="http://schemas.openxmlformats.org/spreadsheetml/2006/main" count="340" uniqueCount="35">
  <si>
    <t>Ausbildungsbereich</t>
  </si>
  <si>
    <t>reguläre Ausbildungsdauer</t>
  </si>
  <si>
    <t>verkürzte Ausbildungsdauer</t>
  </si>
  <si>
    <t>Ausbildungsverträge insgesamt</t>
  </si>
  <si>
    <t>Abweichung</t>
  </si>
  <si>
    <t>absolut</t>
  </si>
  <si>
    <t>%</t>
  </si>
  <si>
    <t xml:space="preserve">Industrie und Handel      </t>
  </si>
  <si>
    <t xml:space="preserve">Handwerk                        </t>
  </si>
  <si>
    <t>Öffentlicher Dienst - Kirche</t>
  </si>
  <si>
    <t xml:space="preserve">Landwirtschaft            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</si>
  <si>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</si>
  <si>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</si>
  <si>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</si>
  <si>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</si>
  <si>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</si>
  <si>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</si>
  <si>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</si>
  <si>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</si>
  <si>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</si>
  <si>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r>
      <t xml:space="preserve">Öffentlicher Dienst </t>
    </r>
    <r>
      <rPr>
        <vertAlign val="superscript"/>
        <sz val="9"/>
        <rFont val="Arial"/>
        <family val="2"/>
      </rPr>
      <t>1)</t>
    </r>
  </si>
  <si>
    <r>
      <t xml:space="preserve">Hauswirtschaft 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</si>
  <si>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duch Übertragung der Zuständigkeit an die Industrie- und Handelskammern ist eine Differenzierung nach Ausbildungsbereichen nur eingeschränkt möglich.</t>
    </r>
  </si>
  <si>
    <t>Neu abgeschlossene Ausbildungsverträge vom 01. Oktober 2004 bis zum 30. September 2005, unterteilt nach Ausbildungsbereichen mit Vergleich zum Vorjahr
 in Annaberg</t>
  </si>
  <si>
    <t>2005</t>
  </si>
  <si>
    <t>Quelle: Bundesinstitut für Berufsbildung (BIBB), Erhebung zum 30. September 2005</t>
  </si>
  <si>
    <t>Neu abgeschlossene Ausbildungsverträge vom 01. Oktober 2004 bis zum 30. September 2005, unterteilt nach Ausbildungsbereichen mit Vergleich zum Vorjahr
 in Bautzen</t>
  </si>
  <si>
    <t>Neu abgeschlossene Ausbildungsverträge vom 01. Oktober 2004 bis zum 30. September 2005, unterteilt nach Ausbildungsbereichen mit Vergleich zum Vorjahr
 in Chemnitz</t>
  </si>
  <si>
    <t>Neu abgeschlossene Ausbildungsverträge vom 01. Oktober 2004 bis zum 30. September 2005, unterteilt nach Ausbildungsbereichen mit Vergleich zum Vorjahr
 in Dresden</t>
  </si>
  <si>
    <t>Neu abgeschlossene Ausbildungsverträge vom 01. Oktober 2004 bis zum 30. September 2005, unterteilt nach Ausbildungsbereichen mit Vergleich zum Vorjahr
 in Leipzig</t>
  </si>
  <si>
    <t>Neu abgeschlossene Ausbildungsverträge vom 01. Oktober 2004 bis zum 30. September 2005, unterteilt nach Ausbildungsbereichen mit Vergleich zum Vorjahr
 in Oschatz</t>
  </si>
  <si>
    <t>Neu abgeschlossene Ausbildungsverträge vom 01. Oktober 2004 bis zum 30. September 2005, unterteilt nach Ausbildungsbereichen mit Vergleich zum Vorjahr
 in Pirna</t>
  </si>
  <si>
    <t>Neu abgeschlossene Ausbildungsverträge vom 01. Oktober 2004 bis zum 30. September 2005, unterteilt nach Ausbildungsbereichen mit Vergleich zum Vorjahr
 in Plauen</t>
  </si>
  <si>
    <t>Neu abgeschlossene Ausbildungsverträge vom 01. Oktober 2004 bis zum 30. September 2005, unterteilt nach Ausbildungsbereichen mit Vergleich zum Vorjahr
 in Riesa</t>
  </si>
  <si>
    <t>Neu abgeschlossene Ausbildungsverträge vom 01. Oktober 2004 bis zum 30. September 2005, unterteilt nach Ausbildungsbereichen mit Vergleich zum Vorjahr
 in Zwickau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</si>
</sst>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5" fontId="2" fillId="0" borderId="9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 shrinkToFit="1"/>
    </xf>
    <xf numFmtId="165" fontId="4" fillId="0" borderId="13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 shrinkToFit="1"/>
    </xf>
    <xf numFmtId="164" fontId="1" fillId="0" borderId="6" xfId="0" applyNumberFormat="1" applyFont="1" applyFill="1" applyBorder="1" applyAlignment="1">
      <alignment shrinkToFit="1"/>
    </xf>
    <xf numFmtId="3" fontId="1" fillId="0" borderId="6" xfId="0" applyNumberFormat="1" applyFont="1" applyFill="1" applyBorder="1" applyAlignment="1">
      <alignment shrinkToFit="1"/>
    </xf>
    <xf numFmtId="164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N24"/>
  <sheetViews>
    <sheetView tabSelected="1"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2004</v>
      </c>
      <c r="D4" s="16" t="s">
        <v>24</v>
      </c>
      <c r="E4" s="17" t="s">
        <v>4</v>
      </c>
      <c r="F4" s="18"/>
      <c r="G4" s="16">
        <v>2004</v>
      </c>
      <c r="H4" s="16" t="s">
        <v>24</v>
      </c>
      <c r="I4" s="17" t="s">
        <v>4</v>
      </c>
      <c r="J4" s="18"/>
      <c r="K4" s="16">
        <v>2004</v>
      </c>
      <c r="L4" s="16" t="s">
        <v>24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972</v>
      </c>
      <c r="D6" s="25">
        <v>932</v>
      </c>
      <c r="E6" s="25">
        <f aca="true" t="shared" si="0" ref="E6:E19">D6-C6</f>
        <v>-40</v>
      </c>
      <c r="F6" s="26">
        <f aca="true" t="shared" si="1" ref="F6:F19">IF(C6&lt;&gt;0,E6*100/C6,".")</f>
        <v>-4.11522633744856</v>
      </c>
      <c r="G6" s="25">
        <v>71</v>
      </c>
      <c r="H6" s="25">
        <v>55</v>
      </c>
      <c r="I6" s="25">
        <f aca="true" t="shared" si="2" ref="I6:I19">H6-G6</f>
        <v>-16</v>
      </c>
      <c r="J6" s="26">
        <f aca="true" t="shared" si="3" ref="J6:J19">IF(G6&lt;&gt;0,I6*100/G6,".")</f>
        <v>-22.535211267605632</v>
      </c>
      <c r="K6" s="25">
        <v>1043</v>
      </c>
      <c r="L6" s="25">
        <v>987</v>
      </c>
      <c r="M6" s="25">
        <f aca="true" t="shared" si="4" ref="M6:M19">L6-K6</f>
        <v>-56</v>
      </c>
      <c r="N6" s="26">
        <f aca="true" t="shared" si="5" ref="N6:N19">IF(K6&lt;&gt;0,M6*100/K6,".")</f>
        <v>-5.369127516778524</v>
      </c>
    </row>
    <row r="7" spans="1:14" ht="15" customHeight="1">
      <c r="A7" s="23"/>
      <c r="B7" s="24" t="s">
        <v>8</v>
      </c>
      <c r="C7" s="25">
        <v>405</v>
      </c>
      <c r="D7" s="25">
        <v>311</v>
      </c>
      <c r="E7" s="25">
        <f t="shared" si="0"/>
        <v>-94</v>
      </c>
      <c r="F7" s="26">
        <f t="shared" si="1"/>
        <v>-23.209876543209877</v>
      </c>
      <c r="G7" s="25">
        <v>27</v>
      </c>
      <c r="H7" s="25">
        <v>26</v>
      </c>
      <c r="I7" s="25">
        <f t="shared" si="2"/>
        <v>-1</v>
      </c>
      <c r="J7" s="26">
        <f t="shared" si="3"/>
        <v>-3.7037037037037037</v>
      </c>
      <c r="K7" s="25">
        <v>432</v>
      </c>
      <c r="L7" s="25">
        <v>337</v>
      </c>
      <c r="M7" s="25">
        <f t="shared" si="4"/>
        <v>-95</v>
      </c>
      <c r="N7" s="26">
        <f t="shared" si="5"/>
        <v>-21.99074074074074</v>
      </c>
    </row>
    <row r="8" spans="1:14" ht="15" customHeight="1">
      <c r="A8" s="23"/>
      <c r="B8" s="24" t="s">
        <v>20</v>
      </c>
      <c r="C8" s="25">
        <v>38</v>
      </c>
      <c r="D8" s="25">
        <v>35</v>
      </c>
      <c r="E8" s="25">
        <f t="shared" si="0"/>
        <v>-3</v>
      </c>
      <c r="F8" s="26">
        <f t="shared" si="1"/>
        <v>-7.894736842105263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38</v>
      </c>
      <c r="L8" s="25">
        <v>35</v>
      </c>
      <c r="M8" s="25">
        <f t="shared" si="4"/>
        <v>-3</v>
      </c>
      <c r="N8" s="26">
        <f t="shared" si="5"/>
        <v>-7.894736842105263</v>
      </c>
    </row>
    <row r="9" spans="1:14" ht="15" customHeight="1">
      <c r="A9" s="23"/>
      <c r="B9" s="24" t="s">
        <v>9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10</v>
      </c>
      <c r="C10" s="25">
        <v>86</v>
      </c>
      <c r="D10" s="25">
        <v>72</v>
      </c>
      <c r="E10" s="25">
        <f t="shared" si="0"/>
        <v>-14</v>
      </c>
      <c r="F10" s="26">
        <f t="shared" si="1"/>
        <v>-16.27906976744186</v>
      </c>
      <c r="G10" s="25">
        <v>5</v>
      </c>
      <c r="H10" s="25">
        <v>10</v>
      </c>
      <c r="I10" s="25">
        <f t="shared" si="2"/>
        <v>5</v>
      </c>
      <c r="J10" s="26">
        <f t="shared" si="3"/>
        <v>100</v>
      </c>
      <c r="K10" s="25">
        <v>91</v>
      </c>
      <c r="L10" s="25">
        <v>82</v>
      </c>
      <c r="M10" s="25">
        <f t="shared" si="4"/>
        <v>-9</v>
      </c>
      <c r="N10" s="26">
        <f t="shared" si="5"/>
        <v>-9.89010989010989</v>
      </c>
    </row>
    <row r="11" spans="1:14" ht="15" customHeight="1">
      <c r="A11" s="23"/>
      <c r="B11" s="24" t="s">
        <v>21</v>
      </c>
      <c r="C11" s="25">
        <v>0</v>
      </c>
      <c r="D11" s="25">
        <v>0</v>
      </c>
      <c r="E11" s="25">
        <f t="shared" si="0"/>
        <v>0</v>
      </c>
      <c r="F11" s="26" t="str">
        <f t="shared" si="1"/>
        <v>.</v>
      </c>
      <c r="G11" s="25">
        <v>0</v>
      </c>
      <c r="H11" s="25">
        <v>3</v>
      </c>
      <c r="I11" s="25">
        <f t="shared" si="2"/>
        <v>3</v>
      </c>
      <c r="J11" s="26" t="str">
        <f t="shared" si="3"/>
        <v>.</v>
      </c>
      <c r="K11" s="25">
        <v>0</v>
      </c>
      <c r="L11" s="25">
        <v>3</v>
      </c>
      <c r="M11" s="25">
        <f t="shared" si="4"/>
        <v>3</v>
      </c>
      <c r="N11" s="26" t="str">
        <f t="shared" si="5"/>
        <v>.</v>
      </c>
    </row>
    <row r="12" spans="1:14" ht="15" customHeight="1">
      <c r="A12" s="23"/>
      <c r="B12" s="24" t="s">
        <v>11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12</v>
      </c>
      <c r="C13" s="25">
        <v>0</v>
      </c>
      <c r="D13" s="25">
        <v>1</v>
      </c>
      <c r="E13" s="25">
        <f t="shared" si="0"/>
        <v>1</v>
      </c>
      <c r="F13" s="26" t="str">
        <f t="shared" si="1"/>
        <v>.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0</v>
      </c>
      <c r="L13" s="25">
        <v>1</v>
      </c>
      <c r="M13" s="25">
        <f t="shared" si="4"/>
        <v>1</v>
      </c>
      <c r="N13" s="26" t="str">
        <f t="shared" si="5"/>
        <v>.</v>
      </c>
    </row>
    <row r="14" spans="1:14" ht="15" customHeight="1">
      <c r="A14" s="23"/>
      <c r="B14" s="24" t="s">
        <v>13</v>
      </c>
      <c r="C14" s="25">
        <v>1</v>
      </c>
      <c r="D14" s="25">
        <v>5</v>
      </c>
      <c r="E14" s="25">
        <f t="shared" si="0"/>
        <v>4</v>
      </c>
      <c r="F14" s="26">
        <f t="shared" si="1"/>
        <v>400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1</v>
      </c>
      <c r="L14" s="25">
        <v>5</v>
      </c>
      <c r="M14" s="25">
        <f t="shared" si="4"/>
        <v>4</v>
      </c>
      <c r="N14" s="26">
        <f t="shared" si="5"/>
        <v>400</v>
      </c>
    </row>
    <row r="15" spans="1:14" ht="15" customHeight="1">
      <c r="A15" s="23"/>
      <c r="B15" s="24" t="s">
        <v>14</v>
      </c>
      <c r="C15" s="25">
        <v>2</v>
      </c>
      <c r="D15" s="25">
        <v>0</v>
      </c>
      <c r="E15" s="25">
        <f t="shared" si="0"/>
        <v>-2</v>
      </c>
      <c r="F15" s="26">
        <f t="shared" si="1"/>
        <v>-100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2</v>
      </c>
      <c r="L15" s="25">
        <v>0</v>
      </c>
      <c r="M15" s="25">
        <f t="shared" si="4"/>
        <v>-2</v>
      </c>
      <c r="N15" s="26">
        <f t="shared" si="5"/>
        <v>-100</v>
      </c>
    </row>
    <row r="16" spans="1:14" ht="15" customHeight="1">
      <c r="A16" s="23"/>
      <c r="B16" s="24" t="s">
        <v>15</v>
      </c>
      <c r="C16" s="25">
        <v>10</v>
      </c>
      <c r="D16" s="25">
        <v>13</v>
      </c>
      <c r="E16" s="25">
        <f t="shared" si="0"/>
        <v>3</v>
      </c>
      <c r="F16" s="26">
        <f t="shared" si="1"/>
        <v>30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10</v>
      </c>
      <c r="L16" s="25">
        <v>13</v>
      </c>
      <c r="M16" s="25">
        <f t="shared" si="4"/>
        <v>3</v>
      </c>
      <c r="N16" s="26">
        <f t="shared" si="5"/>
        <v>30</v>
      </c>
    </row>
    <row r="17" spans="1:14" ht="15" customHeight="1">
      <c r="A17" s="23"/>
      <c r="B17" s="24" t="s">
        <v>16</v>
      </c>
      <c r="C17" s="25">
        <v>5</v>
      </c>
      <c r="D17" s="25">
        <v>7</v>
      </c>
      <c r="E17" s="25">
        <f t="shared" si="0"/>
        <v>2</v>
      </c>
      <c r="F17" s="26">
        <f t="shared" si="1"/>
        <v>40</v>
      </c>
      <c r="G17" s="25">
        <v>1</v>
      </c>
      <c r="H17" s="25">
        <v>1</v>
      </c>
      <c r="I17" s="25">
        <f t="shared" si="2"/>
        <v>0</v>
      </c>
      <c r="J17" s="26">
        <f t="shared" si="3"/>
        <v>0</v>
      </c>
      <c r="K17" s="25">
        <v>6</v>
      </c>
      <c r="L17" s="25">
        <v>8</v>
      </c>
      <c r="M17" s="25">
        <f t="shared" si="4"/>
        <v>2</v>
      </c>
      <c r="N17" s="26">
        <f t="shared" si="5"/>
        <v>33.333333333333336</v>
      </c>
    </row>
    <row r="18" spans="1:14" ht="15" customHeight="1">
      <c r="A18" s="23"/>
      <c r="B18" s="24" t="s">
        <v>17</v>
      </c>
      <c r="C18" s="25">
        <v>11</v>
      </c>
      <c r="D18" s="25">
        <v>6</v>
      </c>
      <c r="E18" s="25">
        <f t="shared" si="0"/>
        <v>-5</v>
      </c>
      <c r="F18" s="26">
        <f t="shared" si="1"/>
        <v>-45.45454545454545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11</v>
      </c>
      <c r="L18" s="25">
        <v>6</v>
      </c>
      <c r="M18" s="25">
        <f t="shared" si="4"/>
        <v>-5</v>
      </c>
      <c r="N18" s="26">
        <f t="shared" si="5"/>
        <v>-45.45454545454545</v>
      </c>
    </row>
    <row r="19" spans="1:14" s="31" customFormat="1" ht="15" customHeight="1">
      <c r="A19" s="27"/>
      <c r="B19" s="28" t="s">
        <v>18</v>
      </c>
      <c r="C19" s="29">
        <f>SUM(C6:C18)</f>
        <v>1530</v>
      </c>
      <c r="D19" s="29">
        <f>SUM(D6:D18)</f>
        <v>1382</v>
      </c>
      <c r="E19" s="29">
        <f t="shared" si="0"/>
        <v>-148</v>
      </c>
      <c r="F19" s="30">
        <f t="shared" si="1"/>
        <v>-9.673202614379084</v>
      </c>
      <c r="G19" s="29">
        <f>SUM(G6:G18)</f>
        <v>104</v>
      </c>
      <c r="H19" s="29">
        <f>SUM(H6:H18)</f>
        <v>95</v>
      </c>
      <c r="I19" s="29">
        <f t="shared" si="2"/>
        <v>-9</v>
      </c>
      <c r="J19" s="30">
        <f t="shared" si="3"/>
        <v>-8.653846153846153</v>
      </c>
      <c r="K19" s="29">
        <f>SUM(K6:K18)</f>
        <v>1634</v>
      </c>
      <c r="L19" s="29">
        <f>SUM(L6:L18)</f>
        <v>1477</v>
      </c>
      <c r="M19" s="29">
        <f t="shared" si="4"/>
        <v>-157</v>
      </c>
      <c r="N19" s="30">
        <f t="shared" si="5"/>
        <v>-9.608323133414933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19</v>
      </c>
    </row>
    <row r="23" spans="1:13" ht="12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13.12.2005  14:02&amp;RAnnaberg</oddHeader>
    <oddFooter>&amp;R&amp;10Tabelle 52.2</oddFooter>
  </headerFooter>
  <legacyDrawing r:id="rId2"/>
  <oleObjects>
    <oleObject progId="Word.Document.8" shapeId="659658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2004</v>
      </c>
      <c r="D4" s="16" t="s">
        <v>24</v>
      </c>
      <c r="E4" s="17" t="s">
        <v>4</v>
      </c>
      <c r="F4" s="18"/>
      <c r="G4" s="16">
        <v>2004</v>
      </c>
      <c r="H4" s="16" t="s">
        <v>24</v>
      </c>
      <c r="I4" s="17" t="s">
        <v>4</v>
      </c>
      <c r="J4" s="18"/>
      <c r="K4" s="16">
        <v>2004</v>
      </c>
      <c r="L4" s="16" t="s">
        <v>24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1703</v>
      </c>
      <c r="D6" s="25">
        <v>1565</v>
      </c>
      <c r="E6" s="25">
        <f aca="true" t="shared" si="0" ref="E6:E19">D6-C6</f>
        <v>-138</v>
      </c>
      <c r="F6" s="26">
        <f aca="true" t="shared" si="1" ref="F6:F19">IF(C6&lt;&gt;0,E6*100/C6,".")</f>
        <v>-8.103347034644745</v>
      </c>
      <c r="G6" s="25">
        <v>106</v>
      </c>
      <c r="H6" s="25">
        <v>110</v>
      </c>
      <c r="I6" s="25">
        <f aca="true" t="shared" si="2" ref="I6:I19">H6-G6</f>
        <v>4</v>
      </c>
      <c r="J6" s="26">
        <f aca="true" t="shared" si="3" ref="J6:J19">IF(G6&lt;&gt;0,I6*100/G6,".")</f>
        <v>3.7735849056603774</v>
      </c>
      <c r="K6" s="25">
        <v>1809</v>
      </c>
      <c r="L6" s="25">
        <v>1675</v>
      </c>
      <c r="M6" s="25">
        <f aca="true" t="shared" si="4" ref="M6:M19">L6-K6</f>
        <v>-134</v>
      </c>
      <c r="N6" s="26">
        <f aca="true" t="shared" si="5" ref="N6:N19">IF(K6&lt;&gt;0,M6*100/K6,".")</f>
        <v>-7.407407407407407</v>
      </c>
    </row>
    <row r="7" spans="1:14" ht="15" customHeight="1">
      <c r="A7" s="23"/>
      <c r="B7" s="24" t="s">
        <v>8</v>
      </c>
      <c r="C7" s="25">
        <v>721</v>
      </c>
      <c r="D7" s="25">
        <v>610</v>
      </c>
      <c r="E7" s="25">
        <f t="shared" si="0"/>
        <v>-111</v>
      </c>
      <c r="F7" s="26">
        <f t="shared" si="1"/>
        <v>-15.395284327323163</v>
      </c>
      <c r="G7" s="25">
        <v>85</v>
      </c>
      <c r="H7" s="25">
        <v>46</v>
      </c>
      <c r="I7" s="25">
        <f t="shared" si="2"/>
        <v>-39</v>
      </c>
      <c r="J7" s="26">
        <f t="shared" si="3"/>
        <v>-45.88235294117647</v>
      </c>
      <c r="K7" s="25">
        <v>806</v>
      </c>
      <c r="L7" s="25">
        <v>656</v>
      </c>
      <c r="M7" s="25">
        <f t="shared" si="4"/>
        <v>-150</v>
      </c>
      <c r="N7" s="26">
        <f t="shared" si="5"/>
        <v>-18.610421836228287</v>
      </c>
    </row>
    <row r="8" spans="1:14" ht="15" customHeight="1">
      <c r="A8" s="23"/>
      <c r="B8" s="24" t="s">
        <v>20</v>
      </c>
      <c r="C8" s="25">
        <v>61</v>
      </c>
      <c r="D8" s="25">
        <v>53</v>
      </c>
      <c r="E8" s="25">
        <f t="shared" si="0"/>
        <v>-8</v>
      </c>
      <c r="F8" s="26">
        <f t="shared" si="1"/>
        <v>-13.114754098360656</v>
      </c>
      <c r="G8" s="25">
        <v>1</v>
      </c>
      <c r="H8" s="25">
        <v>0</v>
      </c>
      <c r="I8" s="25">
        <f t="shared" si="2"/>
        <v>-1</v>
      </c>
      <c r="J8" s="26">
        <f t="shared" si="3"/>
        <v>-100</v>
      </c>
      <c r="K8" s="25">
        <v>62</v>
      </c>
      <c r="L8" s="25">
        <v>53</v>
      </c>
      <c r="M8" s="25">
        <f t="shared" si="4"/>
        <v>-9</v>
      </c>
      <c r="N8" s="26">
        <f t="shared" si="5"/>
        <v>-14.516129032258064</v>
      </c>
    </row>
    <row r="9" spans="1:14" ht="15" customHeight="1">
      <c r="A9" s="23"/>
      <c r="B9" s="24" t="s">
        <v>9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10</v>
      </c>
      <c r="C10" s="25">
        <v>95</v>
      </c>
      <c r="D10" s="25">
        <v>115</v>
      </c>
      <c r="E10" s="25">
        <f t="shared" si="0"/>
        <v>20</v>
      </c>
      <c r="F10" s="26">
        <f t="shared" si="1"/>
        <v>21.05263157894737</v>
      </c>
      <c r="G10" s="25">
        <v>11</v>
      </c>
      <c r="H10" s="25">
        <v>8</v>
      </c>
      <c r="I10" s="25">
        <f t="shared" si="2"/>
        <v>-3</v>
      </c>
      <c r="J10" s="26">
        <f t="shared" si="3"/>
        <v>-27.272727272727273</v>
      </c>
      <c r="K10" s="25">
        <v>106</v>
      </c>
      <c r="L10" s="25">
        <v>123</v>
      </c>
      <c r="M10" s="25">
        <f t="shared" si="4"/>
        <v>17</v>
      </c>
      <c r="N10" s="26">
        <f t="shared" si="5"/>
        <v>16.037735849056602</v>
      </c>
    </row>
    <row r="11" spans="1:14" ht="15" customHeight="1">
      <c r="A11" s="23"/>
      <c r="B11" s="24" t="s">
        <v>21</v>
      </c>
      <c r="C11" s="25">
        <v>36</v>
      </c>
      <c r="D11" s="25">
        <v>47</v>
      </c>
      <c r="E11" s="25">
        <f t="shared" si="0"/>
        <v>11</v>
      </c>
      <c r="F11" s="26">
        <f t="shared" si="1"/>
        <v>30.555555555555557</v>
      </c>
      <c r="G11" s="25">
        <v>1</v>
      </c>
      <c r="H11" s="25">
        <v>0</v>
      </c>
      <c r="I11" s="25">
        <f t="shared" si="2"/>
        <v>-1</v>
      </c>
      <c r="J11" s="26">
        <f t="shared" si="3"/>
        <v>-100</v>
      </c>
      <c r="K11" s="25">
        <v>37</v>
      </c>
      <c r="L11" s="25">
        <v>47</v>
      </c>
      <c r="M11" s="25">
        <f t="shared" si="4"/>
        <v>10</v>
      </c>
      <c r="N11" s="26">
        <f t="shared" si="5"/>
        <v>27.027027027027028</v>
      </c>
    </row>
    <row r="12" spans="1:14" ht="15" customHeight="1">
      <c r="A12" s="23"/>
      <c r="B12" s="24" t="s">
        <v>11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12</v>
      </c>
      <c r="C13" s="25">
        <v>1</v>
      </c>
      <c r="D13" s="25">
        <v>2</v>
      </c>
      <c r="E13" s="25">
        <f t="shared" si="0"/>
        <v>1</v>
      </c>
      <c r="F13" s="26">
        <f t="shared" si="1"/>
        <v>100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1</v>
      </c>
      <c r="L13" s="25">
        <v>2</v>
      </c>
      <c r="M13" s="25">
        <f t="shared" si="4"/>
        <v>1</v>
      </c>
      <c r="N13" s="26">
        <f t="shared" si="5"/>
        <v>100</v>
      </c>
    </row>
    <row r="14" spans="1:14" ht="15" customHeight="1">
      <c r="A14" s="23"/>
      <c r="B14" s="24" t="s">
        <v>13</v>
      </c>
      <c r="C14" s="25">
        <v>8</v>
      </c>
      <c r="D14" s="25">
        <v>16</v>
      </c>
      <c r="E14" s="25">
        <f t="shared" si="0"/>
        <v>8</v>
      </c>
      <c r="F14" s="26">
        <f t="shared" si="1"/>
        <v>100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8</v>
      </c>
      <c r="L14" s="25">
        <v>16</v>
      </c>
      <c r="M14" s="25">
        <f t="shared" si="4"/>
        <v>8</v>
      </c>
      <c r="N14" s="26">
        <f t="shared" si="5"/>
        <v>100</v>
      </c>
    </row>
    <row r="15" spans="1:14" ht="15" customHeight="1">
      <c r="A15" s="23"/>
      <c r="B15" s="24" t="s">
        <v>14</v>
      </c>
      <c r="C15" s="25">
        <v>3</v>
      </c>
      <c r="D15" s="25">
        <v>3</v>
      </c>
      <c r="E15" s="25">
        <f t="shared" si="0"/>
        <v>0</v>
      </c>
      <c r="F15" s="26">
        <f t="shared" si="1"/>
        <v>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3</v>
      </c>
      <c r="L15" s="25">
        <v>3</v>
      </c>
      <c r="M15" s="25">
        <f t="shared" si="4"/>
        <v>0</v>
      </c>
      <c r="N15" s="26">
        <f t="shared" si="5"/>
        <v>0</v>
      </c>
    </row>
    <row r="16" spans="1:14" ht="15" customHeight="1">
      <c r="A16" s="23"/>
      <c r="B16" s="24" t="s">
        <v>15</v>
      </c>
      <c r="C16" s="25">
        <v>35</v>
      </c>
      <c r="D16" s="25">
        <v>24</v>
      </c>
      <c r="E16" s="25">
        <f t="shared" si="0"/>
        <v>-11</v>
      </c>
      <c r="F16" s="26">
        <f t="shared" si="1"/>
        <v>-31.428571428571427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35</v>
      </c>
      <c r="L16" s="25">
        <v>24</v>
      </c>
      <c r="M16" s="25">
        <f t="shared" si="4"/>
        <v>-11</v>
      </c>
      <c r="N16" s="26">
        <f t="shared" si="5"/>
        <v>-31.428571428571427</v>
      </c>
    </row>
    <row r="17" spans="1:14" ht="15" customHeight="1">
      <c r="A17" s="23"/>
      <c r="B17" s="24" t="s">
        <v>16</v>
      </c>
      <c r="C17" s="25">
        <v>17</v>
      </c>
      <c r="D17" s="25">
        <v>18</v>
      </c>
      <c r="E17" s="25">
        <f t="shared" si="0"/>
        <v>1</v>
      </c>
      <c r="F17" s="26">
        <f t="shared" si="1"/>
        <v>5.882352941176471</v>
      </c>
      <c r="G17" s="25">
        <v>0</v>
      </c>
      <c r="H17" s="25">
        <v>1</v>
      </c>
      <c r="I17" s="25">
        <f t="shared" si="2"/>
        <v>1</v>
      </c>
      <c r="J17" s="26" t="str">
        <f t="shared" si="3"/>
        <v>.</v>
      </c>
      <c r="K17" s="25">
        <v>17</v>
      </c>
      <c r="L17" s="25">
        <v>19</v>
      </c>
      <c r="M17" s="25">
        <f t="shared" si="4"/>
        <v>2</v>
      </c>
      <c r="N17" s="26">
        <f t="shared" si="5"/>
        <v>11.764705882352942</v>
      </c>
    </row>
    <row r="18" spans="1:14" ht="15" customHeight="1">
      <c r="A18" s="23"/>
      <c r="B18" s="24" t="s">
        <v>17</v>
      </c>
      <c r="C18" s="25">
        <v>28</v>
      </c>
      <c r="D18" s="25">
        <v>21</v>
      </c>
      <c r="E18" s="25">
        <f t="shared" si="0"/>
        <v>-7</v>
      </c>
      <c r="F18" s="26">
        <f t="shared" si="1"/>
        <v>-25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28</v>
      </c>
      <c r="L18" s="25">
        <v>21</v>
      </c>
      <c r="M18" s="25">
        <f t="shared" si="4"/>
        <v>-7</v>
      </c>
      <c r="N18" s="26">
        <f t="shared" si="5"/>
        <v>-25</v>
      </c>
    </row>
    <row r="19" spans="1:14" s="31" customFormat="1" ht="15" customHeight="1">
      <c r="A19" s="27"/>
      <c r="B19" s="28" t="s">
        <v>18</v>
      </c>
      <c r="C19" s="29">
        <f>SUM(C6:C18)</f>
        <v>2708</v>
      </c>
      <c r="D19" s="29">
        <f>SUM(D6:D18)</f>
        <v>2474</v>
      </c>
      <c r="E19" s="29">
        <f t="shared" si="0"/>
        <v>-234</v>
      </c>
      <c r="F19" s="30">
        <f t="shared" si="1"/>
        <v>-8.641063515509602</v>
      </c>
      <c r="G19" s="29">
        <f>SUM(G6:G18)</f>
        <v>204</v>
      </c>
      <c r="H19" s="29">
        <f>SUM(H6:H18)</f>
        <v>165</v>
      </c>
      <c r="I19" s="29">
        <f t="shared" si="2"/>
        <v>-39</v>
      </c>
      <c r="J19" s="30">
        <f t="shared" si="3"/>
        <v>-19.11764705882353</v>
      </c>
      <c r="K19" s="29">
        <f>SUM(K6:K18)</f>
        <v>2912</v>
      </c>
      <c r="L19" s="29">
        <f>SUM(L6:L18)</f>
        <v>2639</v>
      </c>
      <c r="M19" s="29">
        <f t="shared" si="4"/>
        <v>-273</v>
      </c>
      <c r="N19" s="30">
        <f t="shared" si="5"/>
        <v>-9.375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19</v>
      </c>
    </row>
    <row r="23" spans="1:13" ht="12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13.12.2005  14:02&amp;RZwickau</oddHeader>
    <oddFooter>&amp;R&amp;10Tabelle 52.2</oddFooter>
  </headerFooter>
  <legacyDrawing r:id="rId2"/>
  <oleObjects>
    <oleObject progId="Word.Document.8" shapeId="65971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2004</v>
      </c>
      <c r="D4" s="16" t="s">
        <v>24</v>
      </c>
      <c r="E4" s="17" t="s">
        <v>4</v>
      </c>
      <c r="F4" s="18"/>
      <c r="G4" s="16">
        <v>2004</v>
      </c>
      <c r="H4" s="16" t="s">
        <v>24</v>
      </c>
      <c r="I4" s="17" t="s">
        <v>4</v>
      </c>
      <c r="J4" s="18"/>
      <c r="K4" s="16">
        <v>2004</v>
      </c>
      <c r="L4" s="16" t="s">
        <v>24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1644</v>
      </c>
      <c r="D6" s="25">
        <v>1576</v>
      </c>
      <c r="E6" s="25">
        <f aca="true" t="shared" si="0" ref="E6:E19">D6-C6</f>
        <v>-68</v>
      </c>
      <c r="F6" s="26">
        <f aca="true" t="shared" si="1" ref="F6:F19">IF(C6&lt;&gt;0,E6*100/C6,".")</f>
        <v>-4.13625304136253</v>
      </c>
      <c r="G6" s="25">
        <v>180</v>
      </c>
      <c r="H6" s="25">
        <v>149</v>
      </c>
      <c r="I6" s="25">
        <f aca="true" t="shared" si="2" ref="I6:I19">H6-G6</f>
        <v>-31</v>
      </c>
      <c r="J6" s="26">
        <f aca="true" t="shared" si="3" ref="J6:J19">IF(G6&lt;&gt;0,I6*100/G6,".")</f>
        <v>-17.22222222222222</v>
      </c>
      <c r="K6" s="25">
        <v>1824</v>
      </c>
      <c r="L6" s="25">
        <v>1725</v>
      </c>
      <c r="M6" s="25">
        <f aca="true" t="shared" si="4" ref="M6:M19">L6-K6</f>
        <v>-99</v>
      </c>
      <c r="N6" s="26">
        <f aca="true" t="shared" si="5" ref="N6:N19">IF(K6&lt;&gt;0,M6*100/K6,".")</f>
        <v>-5.427631578947368</v>
      </c>
    </row>
    <row r="7" spans="1:14" ht="15" customHeight="1">
      <c r="A7" s="23"/>
      <c r="B7" s="24" t="s">
        <v>8</v>
      </c>
      <c r="C7" s="25">
        <v>815</v>
      </c>
      <c r="D7" s="25">
        <v>736</v>
      </c>
      <c r="E7" s="25">
        <f t="shared" si="0"/>
        <v>-79</v>
      </c>
      <c r="F7" s="26">
        <f t="shared" si="1"/>
        <v>-9.693251533742332</v>
      </c>
      <c r="G7" s="25">
        <v>181</v>
      </c>
      <c r="H7" s="25">
        <v>156</v>
      </c>
      <c r="I7" s="25">
        <f t="shared" si="2"/>
        <v>-25</v>
      </c>
      <c r="J7" s="26">
        <f t="shared" si="3"/>
        <v>-13.812154696132596</v>
      </c>
      <c r="K7" s="25">
        <v>996</v>
      </c>
      <c r="L7" s="25">
        <v>892</v>
      </c>
      <c r="M7" s="25">
        <f t="shared" si="4"/>
        <v>-104</v>
      </c>
      <c r="N7" s="26">
        <f t="shared" si="5"/>
        <v>-10.441767068273093</v>
      </c>
    </row>
    <row r="8" spans="1:14" ht="15" customHeight="1">
      <c r="A8" s="23"/>
      <c r="B8" s="24" t="s">
        <v>20</v>
      </c>
      <c r="C8" s="25">
        <v>91</v>
      </c>
      <c r="D8" s="25">
        <v>71</v>
      </c>
      <c r="E8" s="25">
        <f t="shared" si="0"/>
        <v>-20</v>
      </c>
      <c r="F8" s="26">
        <f t="shared" si="1"/>
        <v>-21.978021978021978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91</v>
      </c>
      <c r="L8" s="25">
        <v>71</v>
      </c>
      <c r="M8" s="25">
        <f t="shared" si="4"/>
        <v>-20</v>
      </c>
      <c r="N8" s="26">
        <f t="shared" si="5"/>
        <v>-21.978021978021978</v>
      </c>
    </row>
    <row r="9" spans="1:14" ht="15" customHeight="1">
      <c r="A9" s="23"/>
      <c r="B9" s="24" t="s">
        <v>9</v>
      </c>
      <c r="C9" s="25">
        <v>3</v>
      </c>
      <c r="D9" s="25">
        <v>0</v>
      </c>
      <c r="E9" s="25">
        <f t="shared" si="0"/>
        <v>-3</v>
      </c>
      <c r="F9" s="26">
        <f t="shared" si="1"/>
        <v>-100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3</v>
      </c>
      <c r="L9" s="25">
        <v>0</v>
      </c>
      <c r="M9" s="25">
        <f t="shared" si="4"/>
        <v>-3</v>
      </c>
      <c r="N9" s="26">
        <f t="shared" si="5"/>
        <v>-100</v>
      </c>
    </row>
    <row r="10" spans="1:14" ht="15" customHeight="1">
      <c r="A10" s="23"/>
      <c r="B10" s="24" t="s">
        <v>10</v>
      </c>
      <c r="C10" s="25">
        <v>191</v>
      </c>
      <c r="D10" s="25">
        <v>171</v>
      </c>
      <c r="E10" s="25">
        <f t="shared" si="0"/>
        <v>-20</v>
      </c>
      <c r="F10" s="26">
        <f t="shared" si="1"/>
        <v>-10.471204188481675</v>
      </c>
      <c r="G10" s="25">
        <v>24</v>
      </c>
      <c r="H10" s="25">
        <v>11</v>
      </c>
      <c r="I10" s="25">
        <f t="shared" si="2"/>
        <v>-13</v>
      </c>
      <c r="J10" s="26">
        <f t="shared" si="3"/>
        <v>-54.166666666666664</v>
      </c>
      <c r="K10" s="25">
        <v>215</v>
      </c>
      <c r="L10" s="25">
        <v>182</v>
      </c>
      <c r="M10" s="25">
        <f t="shared" si="4"/>
        <v>-33</v>
      </c>
      <c r="N10" s="26">
        <f t="shared" si="5"/>
        <v>-15.348837209302326</v>
      </c>
    </row>
    <row r="11" spans="1:14" ht="15" customHeight="1">
      <c r="A11" s="23"/>
      <c r="B11" s="24" t="s">
        <v>21</v>
      </c>
      <c r="C11" s="25">
        <v>26</v>
      </c>
      <c r="D11" s="25">
        <v>35</v>
      </c>
      <c r="E11" s="25">
        <f t="shared" si="0"/>
        <v>9</v>
      </c>
      <c r="F11" s="26">
        <f t="shared" si="1"/>
        <v>34.61538461538461</v>
      </c>
      <c r="G11" s="25">
        <v>5</v>
      </c>
      <c r="H11" s="25">
        <v>8</v>
      </c>
      <c r="I11" s="25">
        <f t="shared" si="2"/>
        <v>3</v>
      </c>
      <c r="J11" s="26">
        <f t="shared" si="3"/>
        <v>60</v>
      </c>
      <c r="K11" s="25">
        <v>31</v>
      </c>
      <c r="L11" s="25">
        <v>43</v>
      </c>
      <c r="M11" s="25">
        <f t="shared" si="4"/>
        <v>12</v>
      </c>
      <c r="N11" s="26">
        <f t="shared" si="5"/>
        <v>38.70967741935484</v>
      </c>
    </row>
    <row r="12" spans="1:14" ht="15" customHeight="1">
      <c r="A12" s="23"/>
      <c r="B12" s="24" t="s">
        <v>11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12</v>
      </c>
      <c r="C13" s="25">
        <v>7</v>
      </c>
      <c r="D13" s="25">
        <v>5</v>
      </c>
      <c r="E13" s="25">
        <f t="shared" si="0"/>
        <v>-2</v>
      </c>
      <c r="F13" s="26">
        <f t="shared" si="1"/>
        <v>-28.571428571428573</v>
      </c>
      <c r="G13" s="25">
        <v>1</v>
      </c>
      <c r="H13" s="25">
        <v>0</v>
      </c>
      <c r="I13" s="25">
        <f t="shared" si="2"/>
        <v>-1</v>
      </c>
      <c r="J13" s="26">
        <f t="shared" si="3"/>
        <v>-100</v>
      </c>
      <c r="K13" s="25">
        <v>8</v>
      </c>
      <c r="L13" s="25">
        <v>5</v>
      </c>
      <c r="M13" s="25">
        <f t="shared" si="4"/>
        <v>-3</v>
      </c>
      <c r="N13" s="26">
        <f t="shared" si="5"/>
        <v>-37.5</v>
      </c>
    </row>
    <row r="14" spans="1:14" ht="15" customHeight="1">
      <c r="A14" s="23"/>
      <c r="B14" s="24" t="s">
        <v>13</v>
      </c>
      <c r="C14" s="25">
        <v>20</v>
      </c>
      <c r="D14" s="25">
        <v>18</v>
      </c>
      <c r="E14" s="25">
        <f t="shared" si="0"/>
        <v>-2</v>
      </c>
      <c r="F14" s="26">
        <f t="shared" si="1"/>
        <v>-10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20</v>
      </c>
      <c r="L14" s="25">
        <v>18</v>
      </c>
      <c r="M14" s="25">
        <f t="shared" si="4"/>
        <v>-2</v>
      </c>
      <c r="N14" s="26">
        <f t="shared" si="5"/>
        <v>-10</v>
      </c>
    </row>
    <row r="15" spans="1:14" ht="15" customHeight="1">
      <c r="A15" s="23"/>
      <c r="B15" s="24" t="s">
        <v>14</v>
      </c>
      <c r="C15" s="25">
        <v>2</v>
      </c>
      <c r="D15" s="25">
        <v>3</v>
      </c>
      <c r="E15" s="25">
        <f t="shared" si="0"/>
        <v>1</v>
      </c>
      <c r="F15" s="26">
        <f t="shared" si="1"/>
        <v>50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2</v>
      </c>
      <c r="L15" s="25">
        <v>3</v>
      </c>
      <c r="M15" s="25">
        <f t="shared" si="4"/>
        <v>1</v>
      </c>
      <c r="N15" s="26">
        <f t="shared" si="5"/>
        <v>50</v>
      </c>
    </row>
    <row r="16" spans="1:14" ht="15" customHeight="1">
      <c r="A16" s="23"/>
      <c r="B16" s="24" t="s">
        <v>15</v>
      </c>
      <c r="C16" s="25">
        <v>42</v>
      </c>
      <c r="D16" s="25">
        <v>33</v>
      </c>
      <c r="E16" s="25">
        <f t="shared" si="0"/>
        <v>-9</v>
      </c>
      <c r="F16" s="26">
        <f t="shared" si="1"/>
        <v>-21.428571428571427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42</v>
      </c>
      <c r="L16" s="25">
        <v>33</v>
      </c>
      <c r="M16" s="25">
        <f t="shared" si="4"/>
        <v>-9</v>
      </c>
      <c r="N16" s="26">
        <f t="shared" si="5"/>
        <v>-21.428571428571427</v>
      </c>
    </row>
    <row r="17" spans="1:14" ht="15" customHeight="1">
      <c r="A17" s="23"/>
      <c r="B17" s="24" t="s">
        <v>16</v>
      </c>
      <c r="C17" s="25">
        <v>23</v>
      </c>
      <c r="D17" s="25">
        <v>21</v>
      </c>
      <c r="E17" s="25">
        <f t="shared" si="0"/>
        <v>-2</v>
      </c>
      <c r="F17" s="26">
        <f t="shared" si="1"/>
        <v>-8.695652173913043</v>
      </c>
      <c r="G17" s="25">
        <v>4</v>
      </c>
      <c r="H17" s="25">
        <v>2</v>
      </c>
      <c r="I17" s="25">
        <f t="shared" si="2"/>
        <v>-2</v>
      </c>
      <c r="J17" s="26">
        <f t="shared" si="3"/>
        <v>-50</v>
      </c>
      <c r="K17" s="25">
        <v>27</v>
      </c>
      <c r="L17" s="25">
        <v>23</v>
      </c>
      <c r="M17" s="25">
        <f t="shared" si="4"/>
        <v>-4</v>
      </c>
      <c r="N17" s="26">
        <f t="shared" si="5"/>
        <v>-14.814814814814815</v>
      </c>
    </row>
    <row r="18" spans="1:14" ht="15" customHeight="1">
      <c r="A18" s="23"/>
      <c r="B18" s="24" t="s">
        <v>17</v>
      </c>
      <c r="C18" s="25">
        <v>20</v>
      </c>
      <c r="D18" s="25">
        <v>19</v>
      </c>
      <c r="E18" s="25">
        <f t="shared" si="0"/>
        <v>-1</v>
      </c>
      <c r="F18" s="26">
        <f t="shared" si="1"/>
        <v>-5</v>
      </c>
      <c r="G18" s="25">
        <v>1</v>
      </c>
      <c r="H18" s="25">
        <v>0</v>
      </c>
      <c r="I18" s="25">
        <f t="shared" si="2"/>
        <v>-1</v>
      </c>
      <c r="J18" s="26">
        <f t="shared" si="3"/>
        <v>-100</v>
      </c>
      <c r="K18" s="25">
        <v>21</v>
      </c>
      <c r="L18" s="25">
        <v>19</v>
      </c>
      <c r="M18" s="25">
        <f t="shared" si="4"/>
        <v>-2</v>
      </c>
      <c r="N18" s="26">
        <f t="shared" si="5"/>
        <v>-9.523809523809524</v>
      </c>
    </row>
    <row r="19" spans="1:14" s="31" customFormat="1" ht="15" customHeight="1">
      <c r="A19" s="27"/>
      <c r="B19" s="28" t="s">
        <v>18</v>
      </c>
      <c r="C19" s="29">
        <f>SUM(C6:C18)</f>
        <v>2884</v>
      </c>
      <c r="D19" s="29">
        <f>SUM(D6:D18)</f>
        <v>2688</v>
      </c>
      <c r="E19" s="29">
        <f t="shared" si="0"/>
        <v>-196</v>
      </c>
      <c r="F19" s="30">
        <f t="shared" si="1"/>
        <v>-6.796116504854369</v>
      </c>
      <c r="G19" s="29">
        <f>SUM(G6:G18)</f>
        <v>396</v>
      </c>
      <c r="H19" s="29">
        <f>SUM(H6:H18)</f>
        <v>326</v>
      </c>
      <c r="I19" s="29">
        <f t="shared" si="2"/>
        <v>-70</v>
      </c>
      <c r="J19" s="30">
        <f t="shared" si="3"/>
        <v>-17.67676767676768</v>
      </c>
      <c r="K19" s="29">
        <f>SUM(K6:K18)</f>
        <v>3280</v>
      </c>
      <c r="L19" s="29">
        <f>SUM(L6:L18)</f>
        <v>3014</v>
      </c>
      <c r="M19" s="29">
        <f t="shared" si="4"/>
        <v>-266</v>
      </c>
      <c r="N19" s="30">
        <f t="shared" si="5"/>
        <v>-8.109756097560975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19</v>
      </c>
    </row>
    <row r="23" spans="1:13" ht="12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13.12.2005  14:02&amp;RBautzen</oddHeader>
    <oddFooter>&amp;R&amp;10Tabelle 52.2</oddFooter>
  </headerFooter>
  <legacyDrawing r:id="rId2"/>
  <oleObjects>
    <oleObject progId="Word.Document.8" shapeId="65967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2004</v>
      </c>
      <c r="D4" s="16" t="s">
        <v>24</v>
      </c>
      <c r="E4" s="17" t="s">
        <v>4</v>
      </c>
      <c r="F4" s="18"/>
      <c r="G4" s="16">
        <v>2004</v>
      </c>
      <c r="H4" s="16" t="s">
        <v>24</v>
      </c>
      <c r="I4" s="17" t="s">
        <v>4</v>
      </c>
      <c r="J4" s="18"/>
      <c r="K4" s="16">
        <v>2004</v>
      </c>
      <c r="L4" s="16" t="s">
        <v>24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2987</v>
      </c>
      <c r="D6" s="25">
        <v>2745</v>
      </c>
      <c r="E6" s="25">
        <f aca="true" t="shared" si="0" ref="E6:E19">D6-C6</f>
        <v>-242</v>
      </c>
      <c r="F6" s="26">
        <f aca="true" t="shared" si="1" ref="F6:F19">IF(C6&lt;&gt;0,E6*100/C6,".")</f>
        <v>-8.101774355540677</v>
      </c>
      <c r="G6" s="25">
        <v>249</v>
      </c>
      <c r="H6" s="25">
        <v>307</v>
      </c>
      <c r="I6" s="25">
        <f aca="true" t="shared" si="2" ref="I6:I19">H6-G6</f>
        <v>58</v>
      </c>
      <c r="J6" s="26">
        <f aca="true" t="shared" si="3" ref="J6:J19">IF(G6&lt;&gt;0,I6*100/G6,".")</f>
        <v>23.29317269076305</v>
      </c>
      <c r="K6" s="25">
        <v>3236</v>
      </c>
      <c r="L6" s="25">
        <v>3052</v>
      </c>
      <c r="M6" s="25">
        <f aca="true" t="shared" si="4" ref="M6:M19">L6-K6</f>
        <v>-184</v>
      </c>
      <c r="N6" s="26">
        <f aca="true" t="shared" si="5" ref="N6:N19">IF(K6&lt;&gt;0,M6*100/K6,".")</f>
        <v>-5.686032138442521</v>
      </c>
    </row>
    <row r="7" spans="1:14" ht="15" customHeight="1">
      <c r="A7" s="23"/>
      <c r="B7" s="24" t="s">
        <v>8</v>
      </c>
      <c r="C7" s="25">
        <v>943</v>
      </c>
      <c r="D7" s="25">
        <v>924</v>
      </c>
      <c r="E7" s="25">
        <f t="shared" si="0"/>
        <v>-19</v>
      </c>
      <c r="F7" s="26">
        <f t="shared" si="1"/>
        <v>-2.014846235418876</v>
      </c>
      <c r="G7" s="25">
        <v>59</v>
      </c>
      <c r="H7" s="25">
        <v>33</v>
      </c>
      <c r="I7" s="25">
        <f t="shared" si="2"/>
        <v>-26</v>
      </c>
      <c r="J7" s="26">
        <f t="shared" si="3"/>
        <v>-44.067796610169495</v>
      </c>
      <c r="K7" s="25">
        <v>1002</v>
      </c>
      <c r="L7" s="25">
        <v>957</v>
      </c>
      <c r="M7" s="25">
        <f t="shared" si="4"/>
        <v>-45</v>
      </c>
      <c r="N7" s="26">
        <f t="shared" si="5"/>
        <v>-4.491017964071856</v>
      </c>
    </row>
    <row r="8" spans="1:14" ht="15" customHeight="1">
      <c r="A8" s="23"/>
      <c r="B8" s="24" t="s">
        <v>20</v>
      </c>
      <c r="C8" s="25">
        <v>136</v>
      </c>
      <c r="D8" s="25">
        <v>122</v>
      </c>
      <c r="E8" s="25">
        <f t="shared" si="0"/>
        <v>-14</v>
      </c>
      <c r="F8" s="26">
        <f t="shared" si="1"/>
        <v>-10.294117647058824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136</v>
      </c>
      <c r="L8" s="25">
        <v>122</v>
      </c>
      <c r="M8" s="25">
        <f t="shared" si="4"/>
        <v>-14</v>
      </c>
      <c r="N8" s="26">
        <f t="shared" si="5"/>
        <v>-10.294117647058824</v>
      </c>
    </row>
    <row r="9" spans="1:14" ht="15" customHeight="1">
      <c r="A9" s="23"/>
      <c r="B9" s="24" t="s">
        <v>9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10</v>
      </c>
      <c r="C10" s="25">
        <v>172</v>
      </c>
      <c r="D10" s="25">
        <v>133</v>
      </c>
      <c r="E10" s="25">
        <f t="shared" si="0"/>
        <v>-39</v>
      </c>
      <c r="F10" s="26">
        <f t="shared" si="1"/>
        <v>-22.674418604651162</v>
      </c>
      <c r="G10" s="25">
        <v>9</v>
      </c>
      <c r="H10" s="25">
        <v>13</v>
      </c>
      <c r="I10" s="25">
        <f t="shared" si="2"/>
        <v>4</v>
      </c>
      <c r="J10" s="26">
        <f t="shared" si="3"/>
        <v>44.44444444444444</v>
      </c>
      <c r="K10" s="25">
        <v>181</v>
      </c>
      <c r="L10" s="25">
        <v>146</v>
      </c>
      <c r="M10" s="25">
        <f t="shared" si="4"/>
        <v>-35</v>
      </c>
      <c r="N10" s="26">
        <f t="shared" si="5"/>
        <v>-19.337016574585636</v>
      </c>
    </row>
    <row r="11" spans="1:14" ht="15" customHeight="1">
      <c r="A11" s="23"/>
      <c r="B11" s="24" t="s">
        <v>21</v>
      </c>
      <c r="C11" s="25">
        <v>45</v>
      </c>
      <c r="D11" s="25">
        <v>21</v>
      </c>
      <c r="E11" s="25">
        <f t="shared" si="0"/>
        <v>-24</v>
      </c>
      <c r="F11" s="26">
        <f t="shared" si="1"/>
        <v>-53.333333333333336</v>
      </c>
      <c r="G11" s="25">
        <v>2</v>
      </c>
      <c r="H11" s="25">
        <v>0</v>
      </c>
      <c r="I11" s="25">
        <f t="shared" si="2"/>
        <v>-2</v>
      </c>
      <c r="J11" s="26">
        <f t="shared" si="3"/>
        <v>-100</v>
      </c>
      <c r="K11" s="25">
        <v>47</v>
      </c>
      <c r="L11" s="25">
        <v>21</v>
      </c>
      <c r="M11" s="25">
        <f t="shared" si="4"/>
        <v>-26</v>
      </c>
      <c r="N11" s="26">
        <f t="shared" si="5"/>
        <v>-55.319148936170215</v>
      </c>
    </row>
    <row r="12" spans="1:14" ht="15" customHeight="1">
      <c r="A12" s="23"/>
      <c r="B12" s="24" t="s">
        <v>11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12</v>
      </c>
      <c r="C13" s="25">
        <v>1</v>
      </c>
      <c r="D13" s="25">
        <v>2</v>
      </c>
      <c r="E13" s="25">
        <f t="shared" si="0"/>
        <v>1</v>
      </c>
      <c r="F13" s="26">
        <f t="shared" si="1"/>
        <v>100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1</v>
      </c>
      <c r="L13" s="25">
        <v>2</v>
      </c>
      <c r="M13" s="25">
        <f t="shared" si="4"/>
        <v>1</v>
      </c>
      <c r="N13" s="26">
        <f t="shared" si="5"/>
        <v>100</v>
      </c>
    </row>
    <row r="14" spans="1:14" ht="15" customHeight="1">
      <c r="A14" s="23"/>
      <c r="B14" s="24" t="s">
        <v>13</v>
      </c>
      <c r="C14" s="25">
        <v>34</v>
      </c>
      <c r="D14" s="25">
        <v>32</v>
      </c>
      <c r="E14" s="25">
        <f t="shared" si="0"/>
        <v>-2</v>
      </c>
      <c r="F14" s="26">
        <f t="shared" si="1"/>
        <v>-5.882352941176471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34</v>
      </c>
      <c r="L14" s="25">
        <v>32</v>
      </c>
      <c r="M14" s="25">
        <f t="shared" si="4"/>
        <v>-2</v>
      </c>
      <c r="N14" s="26">
        <f t="shared" si="5"/>
        <v>-5.882352941176471</v>
      </c>
    </row>
    <row r="15" spans="1:14" ht="15" customHeight="1">
      <c r="A15" s="23"/>
      <c r="B15" s="24" t="s">
        <v>14</v>
      </c>
      <c r="C15" s="25">
        <v>9</v>
      </c>
      <c r="D15" s="25">
        <v>3</v>
      </c>
      <c r="E15" s="25">
        <f t="shared" si="0"/>
        <v>-6</v>
      </c>
      <c r="F15" s="26">
        <f t="shared" si="1"/>
        <v>-66.66666666666667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9</v>
      </c>
      <c r="L15" s="25">
        <v>3</v>
      </c>
      <c r="M15" s="25">
        <f t="shared" si="4"/>
        <v>-6</v>
      </c>
      <c r="N15" s="26">
        <f t="shared" si="5"/>
        <v>-66.66666666666667</v>
      </c>
    </row>
    <row r="16" spans="1:14" ht="15" customHeight="1">
      <c r="A16" s="23"/>
      <c r="B16" s="24" t="s">
        <v>15</v>
      </c>
      <c r="C16" s="25">
        <v>34</v>
      </c>
      <c r="D16" s="25">
        <v>37</v>
      </c>
      <c r="E16" s="25">
        <f t="shared" si="0"/>
        <v>3</v>
      </c>
      <c r="F16" s="26">
        <f t="shared" si="1"/>
        <v>8.823529411764707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34</v>
      </c>
      <c r="L16" s="25">
        <v>37</v>
      </c>
      <c r="M16" s="25">
        <f t="shared" si="4"/>
        <v>3</v>
      </c>
      <c r="N16" s="26">
        <f t="shared" si="5"/>
        <v>8.823529411764707</v>
      </c>
    </row>
    <row r="17" spans="1:14" ht="15" customHeight="1">
      <c r="A17" s="23"/>
      <c r="B17" s="24" t="s">
        <v>16</v>
      </c>
      <c r="C17" s="25">
        <v>41</v>
      </c>
      <c r="D17" s="25">
        <v>40</v>
      </c>
      <c r="E17" s="25">
        <f t="shared" si="0"/>
        <v>-1</v>
      </c>
      <c r="F17" s="26">
        <f t="shared" si="1"/>
        <v>-2.4390243902439024</v>
      </c>
      <c r="G17" s="25">
        <v>3</v>
      </c>
      <c r="H17" s="25">
        <v>1</v>
      </c>
      <c r="I17" s="25">
        <f t="shared" si="2"/>
        <v>-2</v>
      </c>
      <c r="J17" s="26">
        <f t="shared" si="3"/>
        <v>-66.66666666666667</v>
      </c>
      <c r="K17" s="25">
        <v>44</v>
      </c>
      <c r="L17" s="25">
        <v>41</v>
      </c>
      <c r="M17" s="25">
        <f t="shared" si="4"/>
        <v>-3</v>
      </c>
      <c r="N17" s="26">
        <f t="shared" si="5"/>
        <v>-6.818181818181818</v>
      </c>
    </row>
    <row r="18" spans="1:14" ht="15" customHeight="1">
      <c r="A18" s="23"/>
      <c r="B18" s="24" t="s">
        <v>17</v>
      </c>
      <c r="C18" s="25">
        <v>39</v>
      </c>
      <c r="D18" s="25">
        <v>27</v>
      </c>
      <c r="E18" s="25">
        <f t="shared" si="0"/>
        <v>-12</v>
      </c>
      <c r="F18" s="26">
        <f t="shared" si="1"/>
        <v>-30.76923076923077</v>
      </c>
      <c r="G18" s="25">
        <v>1</v>
      </c>
      <c r="H18" s="25">
        <v>1</v>
      </c>
      <c r="I18" s="25">
        <f t="shared" si="2"/>
        <v>0</v>
      </c>
      <c r="J18" s="26">
        <f t="shared" si="3"/>
        <v>0</v>
      </c>
      <c r="K18" s="25">
        <v>40</v>
      </c>
      <c r="L18" s="25">
        <v>28</v>
      </c>
      <c r="M18" s="25">
        <f t="shared" si="4"/>
        <v>-12</v>
      </c>
      <c r="N18" s="26">
        <f t="shared" si="5"/>
        <v>-30</v>
      </c>
    </row>
    <row r="19" spans="1:14" s="31" customFormat="1" ht="15" customHeight="1">
      <c r="A19" s="27"/>
      <c r="B19" s="28" t="s">
        <v>18</v>
      </c>
      <c r="C19" s="29">
        <f>SUM(C6:C18)</f>
        <v>4441</v>
      </c>
      <c r="D19" s="29">
        <f>SUM(D6:D18)</f>
        <v>4086</v>
      </c>
      <c r="E19" s="29">
        <f t="shared" si="0"/>
        <v>-355</v>
      </c>
      <c r="F19" s="30">
        <f t="shared" si="1"/>
        <v>-7.993695113713128</v>
      </c>
      <c r="G19" s="29">
        <f>SUM(G6:G18)</f>
        <v>323</v>
      </c>
      <c r="H19" s="29">
        <f>SUM(H6:H18)</f>
        <v>355</v>
      </c>
      <c r="I19" s="29">
        <f t="shared" si="2"/>
        <v>32</v>
      </c>
      <c r="J19" s="30">
        <f t="shared" si="3"/>
        <v>9.907120743034056</v>
      </c>
      <c r="K19" s="29">
        <f>SUM(K6:K18)</f>
        <v>4764</v>
      </c>
      <c r="L19" s="29">
        <f>SUM(L6:L18)</f>
        <v>4441</v>
      </c>
      <c r="M19" s="29">
        <f t="shared" si="4"/>
        <v>-323</v>
      </c>
      <c r="N19" s="30">
        <f t="shared" si="5"/>
        <v>-6.780016792611251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19</v>
      </c>
    </row>
    <row r="23" spans="1:13" ht="12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13.12.2005  14:02&amp;RChemnitz</oddHeader>
    <oddFooter>&amp;R&amp;10Tabelle 52.2</oddFooter>
  </headerFooter>
  <legacyDrawing r:id="rId2"/>
  <oleObjects>
    <oleObject progId="Word.Document.8" shapeId="659675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2004</v>
      </c>
      <c r="D4" s="16" t="s">
        <v>24</v>
      </c>
      <c r="E4" s="17" t="s">
        <v>4</v>
      </c>
      <c r="F4" s="18"/>
      <c r="G4" s="16">
        <v>2004</v>
      </c>
      <c r="H4" s="16" t="s">
        <v>24</v>
      </c>
      <c r="I4" s="17" t="s">
        <v>4</v>
      </c>
      <c r="J4" s="18"/>
      <c r="K4" s="16">
        <v>2004</v>
      </c>
      <c r="L4" s="16" t="s">
        <v>24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3589</v>
      </c>
      <c r="D6" s="25">
        <v>3312</v>
      </c>
      <c r="E6" s="25">
        <f aca="true" t="shared" si="0" ref="E6:E19">D6-C6</f>
        <v>-277</v>
      </c>
      <c r="F6" s="26">
        <f aca="true" t="shared" si="1" ref="F6:F19">IF(C6&lt;&gt;0,E6*100/C6,".")</f>
        <v>-7.718027305656172</v>
      </c>
      <c r="G6" s="25">
        <v>412</v>
      </c>
      <c r="H6" s="25">
        <v>388</v>
      </c>
      <c r="I6" s="25">
        <f aca="true" t="shared" si="2" ref="I6:I19">H6-G6</f>
        <v>-24</v>
      </c>
      <c r="J6" s="26">
        <f aca="true" t="shared" si="3" ref="J6:J19">IF(G6&lt;&gt;0,I6*100/G6,".")</f>
        <v>-5.825242718446602</v>
      </c>
      <c r="K6" s="25">
        <v>4001</v>
      </c>
      <c r="L6" s="25">
        <v>3700</v>
      </c>
      <c r="M6" s="25">
        <f aca="true" t="shared" si="4" ref="M6:M19">L6-K6</f>
        <v>-301</v>
      </c>
      <c r="N6" s="26">
        <f aca="true" t="shared" si="5" ref="N6:N19">IF(K6&lt;&gt;0,M6*100/K6,".")</f>
        <v>-7.5231192201949515</v>
      </c>
    </row>
    <row r="7" spans="1:14" ht="15" customHeight="1">
      <c r="A7" s="23"/>
      <c r="B7" s="24" t="s">
        <v>8</v>
      </c>
      <c r="C7" s="25">
        <v>892</v>
      </c>
      <c r="D7" s="25">
        <v>812</v>
      </c>
      <c r="E7" s="25">
        <f t="shared" si="0"/>
        <v>-80</v>
      </c>
      <c r="F7" s="26">
        <f t="shared" si="1"/>
        <v>-8.968609865470851</v>
      </c>
      <c r="G7" s="25">
        <v>110</v>
      </c>
      <c r="H7" s="25">
        <v>110</v>
      </c>
      <c r="I7" s="25">
        <f t="shared" si="2"/>
        <v>0</v>
      </c>
      <c r="J7" s="26">
        <f t="shared" si="3"/>
        <v>0</v>
      </c>
      <c r="K7" s="25">
        <v>1002</v>
      </c>
      <c r="L7" s="25">
        <v>922</v>
      </c>
      <c r="M7" s="25">
        <f t="shared" si="4"/>
        <v>-80</v>
      </c>
      <c r="N7" s="26">
        <f t="shared" si="5"/>
        <v>-7.984031936127744</v>
      </c>
    </row>
    <row r="8" spans="1:14" ht="15" customHeight="1">
      <c r="A8" s="23"/>
      <c r="B8" s="24" t="s">
        <v>20</v>
      </c>
      <c r="C8" s="25">
        <v>206</v>
      </c>
      <c r="D8" s="25">
        <v>148</v>
      </c>
      <c r="E8" s="25">
        <f t="shared" si="0"/>
        <v>-58</v>
      </c>
      <c r="F8" s="26">
        <f t="shared" si="1"/>
        <v>-28.155339805825243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206</v>
      </c>
      <c r="L8" s="25">
        <v>148</v>
      </c>
      <c r="M8" s="25">
        <f t="shared" si="4"/>
        <v>-58</v>
      </c>
      <c r="N8" s="26">
        <f t="shared" si="5"/>
        <v>-28.155339805825243</v>
      </c>
    </row>
    <row r="9" spans="1:14" ht="15" customHeight="1">
      <c r="A9" s="23"/>
      <c r="B9" s="24" t="s">
        <v>9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10</v>
      </c>
      <c r="C10" s="25">
        <v>140</v>
      </c>
      <c r="D10" s="25">
        <v>143</v>
      </c>
      <c r="E10" s="25">
        <f t="shared" si="0"/>
        <v>3</v>
      </c>
      <c r="F10" s="26">
        <f t="shared" si="1"/>
        <v>2.142857142857143</v>
      </c>
      <c r="G10" s="25">
        <v>17</v>
      </c>
      <c r="H10" s="25">
        <v>16</v>
      </c>
      <c r="I10" s="25">
        <f t="shared" si="2"/>
        <v>-1</v>
      </c>
      <c r="J10" s="26">
        <f t="shared" si="3"/>
        <v>-5.882352941176471</v>
      </c>
      <c r="K10" s="25">
        <v>157</v>
      </c>
      <c r="L10" s="25">
        <v>159</v>
      </c>
      <c r="M10" s="25">
        <f t="shared" si="4"/>
        <v>2</v>
      </c>
      <c r="N10" s="26">
        <f t="shared" si="5"/>
        <v>1.2738853503184713</v>
      </c>
    </row>
    <row r="11" spans="1:14" ht="15" customHeight="1">
      <c r="A11" s="23"/>
      <c r="B11" s="24" t="s">
        <v>21</v>
      </c>
      <c r="C11" s="25">
        <v>18</v>
      </c>
      <c r="D11" s="25">
        <v>49</v>
      </c>
      <c r="E11" s="25">
        <f t="shared" si="0"/>
        <v>31</v>
      </c>
      <c r="F11" s="26">
        <f t="shared" si="1"/>
        <v>172.22222222222223</v>
      </c>
      <c r="G11" s="25">
        <v>3</v>
      </c>
      <c r="H11" s="25">
        <v>1</v>
      </c>
      <c r="I11" s="25">
        <f t="shared" si="2"/>
        <v>-2</v>
      </c>
      <c r="J11" s="26">
        <f t="shared" si="3"/>
        <v>-66.66666666666667</v>
      </c>
      <c r="K11" s="25">
        <v>21</v>
      </c>
      <c r="L11" s="25">
        <v>50</v>
      </c>
      <c r="M11" s="25">
        <f t="shared" si="4"/>
        <v>29</v>
      </c>
      <c r="N11" s="26">
        <f t="shared" si="5"/>
        <v>138.0952380952381</v>
      </c>
    </row>
    <row r="12" spans="1:14" ht="15" customHeight="1">
      <c r="A12" s="23"/>
      <c r="B12" s="24" t="s">
        <v>11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12</v>
      </c>
      <c r="C13" s="25">
        <v>8</v>
      </c>
      <c r="D13" s="25">
        <v>10</v>
      </c>
      <c r="E13" s="25">
        <f t="shared" si="0"/>
        <v>2</v>
      </c>
      <c r="F13" s="26">
        <f t="shared" si="1"/>
        <v>25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8</v>
      </c>
      <c r="L13" s="25">
        <v>10</v>
      </c>
      <c r="M13" s="25">
        <f t="shared" si="4"/>
        <v>2</v>
      </c>
      <c r="N13" s="26">
        <f t="shared" si="5"/>
        <v>25</v>
      </c>
    </row>
    <row r="14" spans="1:14" ht="15" customHeight="1">
      <c r="A14" s="23"/>
      <c r="B14" s="24" t="s">
        <v>13</v>
      </c>
      <c r="C14" s="25">
        <v>53</v>
      </c>
      <c r="D14" s="25">
        <v>59</v>
      </c>
      <c r="E14" s="25">
        <f t="shared" si="0"/>
        <v>6</v>
      </c>
      <c r="F14" s="26">
        <f t="shared" si="1"/>
        <v>11.320754716981131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53</v>
      </c>
      <c r="L14" s="25">
        <v>59</v>
      </c>
      <c r="M14" s="25">
        <f t="shared" si="4"/>
        <v>6</v>
      </c>
      <c r="N14" s="26">
        <f t="shared" si="5"/>
        <v>11.320754716981131</v>
      </c>
    </row>
    <row r="15" spans="1:14" ht="15" customHeight="1">
      <c r="A15" s="23"/>
      <c r="B15" s="24" t="s">
        <v>14</v>
      </c>
      <c r="C15" s="25">
        <v>8</v>
      </c>
      <c r="D15" s="25">
        <v>7</v>
      </c>
      <c r="E15" s="25">
        <f t="shared" si="0"/>
        <v>-1</v>
      </c>
      <c r="F15" s="26">
        <f t="shared" si="1"/>
        <v>-12.5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8</v>
      </c>
      <c r="L15" s="25">
        <v>7</v>
      </c>
      <c r="M15" s="25">
        <f t="shared" si="4"/>
        <v>-1</v>
      </c>
      <c r="N15" s="26">
        <f t="shared" si="5"/>
        <v>-12.5</v>
      </c>
    </row>
    <row r="16" spans="1:14" ht="15" customHeight="1">
      <c r="A16" s="23"/>
      <c r="B16" s="24" t="s">
        <v>15</v>
      </c>
      <c r="C16" s="25">
        <v>69</v>
      </c>
      <c r="D16" s="25">
        <v>58</v>
      </c>
      <c r="E16" s="25">
        <f t="shared" si="0"/>
        <v>-11</v>
      </c>
      <c r="F16" s="26">
        <f t="shared" si="1"/>
        <v>-15.942028985507246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69</v>
      </c>
      <c r="L16" s="25">
        <v>58</v>
      </c>
      <c r="M16" s="25">
        <f t="shared" si="4"/>
        <v>-11</v>
      </c>
      <c r="N16" s="26">
        <f t="shared" si="5"/>
        <v>-15.942028985507246</v>
      </c>
    </row>
    <row r="17" spans="1:14" ht="15" customHeight="1">
      <c r="A17" s="23"/>
      <c r="B17" s="24" t="s">
        <v>16</v>
      </c>
      <c r="C17" s="25">
        <v>100</v>
      </c>
      <c r="D17" s="25">
        <v>84</v>
      </c>
      <c r="E17" s="25">
        <f t="shared" si="0"/>
        <v>-16</v>
      </c>
      <c r="F17" s="26">
        <f t="shared" si="1"/>
        <v>-16</v>
      </c>
      <c r="G17" s="25">
        <v>5</v>
      </c>
      <c r="H17" s="25">
        <v>3</v>
      </c>
      <c r="I17" s="25">
        <f t="shared" si="2"/>
        <v>-2</v>
      </c>
      <c r="J17" s="26">
        <f t="shared" si="3"/>
        <v>-40</v>
      </c>
      <c r="K17" s="25">
        <v>105</v>
      </c>
      <c r="L17" s="25">
        <v>87</v>
      </c>
      <c r="M17" s="25">
        <f t="shared" si="4"/>
        <v>-18</v>
      </c>
      <c r="N17" s="26">
        <f t="shared" si="5"/>
        <v>-17.142857142857142</v>
      </c>
    </row>
    <row r="18" spans="1:14" ht="15" customHeight="1">
      <c r="A18" s="23"/>
      <c r="B18" s="24" t="s">
        <v>17</v>
      </c>
      <c r="C18" s="25">
        <v>56</v>
      </c>
      <c r="D18" s="25">
        <v>36</v>
      </c>
      <c r="E18" s="25">
        <f t="shared" si="0"/>
        <v>-20</v>
      </c>
      <c r="F18" s="26">
        <f t="shared" si="1"/>
        <v>-35.714285714285715</v>
      </c>
      <c r="G18" s="25">
        <v>1</v>
      </c>
      <c r="H18" s="25">
        <v>4</v>
      </c>
      <c r="I18" s="25">
        <f t="shared" si="2"/>
        <v>3</v>
      </c>
      <c r="J18" s="26">
        <f t="shared" si="3"/>
        <v>300</v>
      </c>
      <c r="K18" s="25">
        <v>57</v>
      </c>
      <c r="L18" s="25">
        <v>40</v>
      </c>
      <c r="M18" s="25">
        <f t="shared" si="4"/>
        <v>-17</v>
      </c>
      <c r="N18" s="26">
        <f t="shared" si="5"/>
        <v>-29.82456140350877</v>
      </c>
    </row>
    <row r="19" spans="1:14" s="31" customFormat="1" ht="15" customHeight="1">
      <c r="A19" s="27"/>
      <c r="B19" s="28" t="s">
        <v>18</v>
      </c>
      <c r="C19" s="29">
        <f>SUM(C6:C18)</f>
        <v>5139</v>
      </c>
      <c r="D19" s="29">
        <f>SUM(D6:D18)</f>
        <v>4718</v>
      </c>
      <c r="E19" s="29">
        <f t="shared" si="0"/>
        <v>-421</v>
      </c>
      <c r="F19" s="30">
        <f t="shared" si="1"/>
        <v>-8.192255302588052</v>
      </c>
      <c r="G19" s="29">
        <f>SUM(G6:G18)</f>
        <v>548</v>
      </c>
      <c r="H19" s="29">
        <f>SUM(H6:H18)</f>
        <v>522</v>
      </c>
      <c r="I19" s="29">
        <f t="shared" si="2"/>
        <v>-26</v>
      </c>
      <c r="J19" s="30">
        <f t="shared" si="3"/>
        <v>-4.744525547445256</v>
      </c>
      <c r="K19" s="29">
        <f>SUM(K6:K18)</f>
        <v>5687</v>
      </c>
      <c r="L19" s="29">
        <f>SUM(L6:L18)</f>
        <v>5240</v>
      </c>
      <c r="M19" s="29">
        <f t="shared" si="4"/>
        <v>-447</v>
      </c>
      <c r="N19" s="30">
        <f t="shared" si="5"/>
        <v>-7.8600316511341655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19</v>
      </c>
    </row>
    <row r="23" spans="1:13" ht="12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13.12.2005  14:02&amp;RDresden</oddHeader>
    <oddFooter>&amp;R&amp;10Tabelle 52.2</oddFooter>
  </headerFooter>
  <legacyDrawing r:id="rId2"/>
  <oleObjects>
    <oleObject progId="Word.Document.8" shapeId="659680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2004</v>
      </c>
      <c r="D4" s="16" t="s">
        <v>24</v>
      </c>
      <c r="E4" s="17" t="s">
        <v>4</v>
      </c>
      <c r="F4" s="18"/>
      <c r="G4" s="16">
        <v>2004</v>
      </c>
      <c r="H4" s="16" t="s">
        <v>24</v>
      </c>
      <c r="I4" s="17" t="s">
        <v>4</v>
      </c>
      <c r="J4" s="18"/>
      <c r="K4" s="16">
        <v>2004</v>
      </c>
      <c r="L4" s="16" t="s">
        <v>24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3607</v>
      </c>
      <c r="D6" s="25">
        <v>3327</v>
      </c>
      <c r="E6" s="25">
        <f aca="true" t="shared" si="0" ref="E6:E19">D6-C6</f>
        <v>-280</v>
      </c>
      <c r="F6" s="26">
        <f aca="true" t="shared" si="1" ref="F6:F19">IF(C6&lt;&gt;0,E6*100/C6,".")</f>
        <v>-7.762683670640421</v>
      </c>
      <c r="G6" s="25">
        <v>310</v>
      </c>
      <c r="H6" s="25">
        <v>328</v>
      </c>
      <c r="I6" s="25">
        <f aca="true" t="shared" si="2" ref="I6:I19">H6-G6</f>
        <v>18</v>
      </c>
      <c r="J6" s="26">
        <f aca="true" t="shared" si="3" ref="J6:J19">IF(G6&lt;&gt;0,I6*100/G6,".")</f>
        <v>5.806451612903226</v>
      </c>
      <c r="K6" s="25">
        <v>3917</v>
      </c>
      <c r="L6" s="25">
        <v>3655</v>
      </c>
      <c r="M6" s="25">
        <f aca="true" t="shared" si="4" ref="M6:M19">L6-K6</f>
        <v>-262</v>
      </c>
      <c r="N6" s="26">
        <f aca="true" t="shared" si="5" ref="N6:N19">IF(K6&lt;&gt;0,M6*100/K6,".")</f>
        <v>-6.6887924431963235</v>
      </c>
    </row>
    <row r="7" spans="1:14" ht="15" customHeight="1">
      <c r="A7" s="23"/>
      <c r="B7" s="24" t="s">
        <v>8</v>
      </c>
      <c r="C7" s="25">
        <v>1303</v>
      </c>
      <c r="D7" s="25">
        <v>1380</v>
      </c>
      <c r="E7" s="25">
        <f t="shared" si="0"/>
        <v>77</v>
      </c>
      <c r="F7" s="26">
        <f t="shared" si="1"/>
        <v>5.909439754412893</v>
      </c>
      <c r="G7" s="25">
        <v>98</v>
      </c>
      <c r="H7" s="25">
        <v>73</v>
      </c>
      <c r="I7" s="25">
        <f t="shared" si="2"/>
        <v>-25</v>
      </c>
      <c r="J7" s="26">
        <f t="shared" si="3"/>
        <v>-25.510204081632654</v>
      </c>
      <c r="K7" s="25">
        <v>1401</v>
      </c>
      <c r="L7" s="25">
        <v>1453</v>
      </c>
      <c r="M7" s="25">
        <f t="shared" si="4"/>
        <v>52</v>
      </c>
      <c r="N7" s="26">
        <f t="shared" si="5"/>
        <v>3.71163454675232</v>
      </c>
    </row>
    <row r="8" spans="1:14" ht="15" customHeight="1">
      <c r="A8" s="23"/>
      <c r="B8" s="24" t="s">
        <v>20</v>
      </c>
      <c r="C8" s="25">
        <v>149</v>
      </c>
      <c r="D8" s="25">
        <v>123</v>
      </c>
      <c r="E8" s="25">
        <f t="shared" si="0"/>
        <v>-26</v>
      </c>
      <c r="F8" s="26">
        <f t="shared" si="1"/>
        <v>-17.449664429530202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149</v>
      </c>
      <c r="L8" s="25">
        <v>123</v>
      </c>
      <c r="M8" s="25">
        <f t="shared" si="4"/>
        <v>-26</v>
      </c>
      <c r="N8" s="26">
        <f t="shared" si="5"/>
        <v>-17.449664429530202</v>
      </c>
    </row>
    <row r="9" spans="1:14" ht="15" customHeight="1">
      <c r="A9" s="23"/>
      <c r="B9" s="24" t="s">
        <v>9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10</v>
      </c>
      <c r="C10" s="25">
        <v>226</v>
      </c>
      <c r="D10" s="25">
        <v>218</v>
      </c>
      <c r="E10" s="25">
        <f t="shared" si="0"/>
        <v>-8</v>
      </c>
      <c r="F10" s="26">
        <f t="shared" si="1"/>
        <v>-3.5398230088495577</v>
      </c>
      <c r="G10" s="25">
        <v>8</v>
      </c>
      <c r="H10" s="25">
        <v>18</v>
      </c>
      <c r="I10" s="25">
        <f t="shared" si="2"/>
        <v>10</v>
      </c>
      <c r="J10" s="26">
        <f t="shared" si="3"/>
        <v>125</v>
      </c>
      <c r="K10" s="25">
        <v>234</v>
      </c>
      <c r="L10" s="25">
        <v>236</v>
      </c>
      <c r="M10" s="25">
        <f t="shared" si="4"/>
        <v>2</v>
      </c>
      <c r="N10" s="26">
        <f t="shared" si="5"/>
        <v>0.8547008547008547</v>
      </c>
    </row>
    <row r="11" spans="1:14" ht="15" customHeight="1">
      <c r="A11" s="23"/>
      <c r="B11" s="24" t="s">
        <v>21</v>
      </c>
      <c r="C11" s="25">
        <v>29</v>
      </c>
      <c r="D11" s="25">
        <v>77</v>
      </c>
      <c r="E11" s="25">
        <f t="shared" si="0"/>
        <v>48</v>
      </c>
      <c r="F11" s="26">
        <f t="shared" si="1"/>
        <v>165.51724137931035</v>
      </c>
      <c r="G11" s="25">
        <v>2</v>
      </c>
      <c r="H11" s="25">
        <v>1</v>
      </c>
      <c r="I11" s="25">
        <f t="shared" si="2"/>
        <v>-1</v>
      </c>
      <c r="J11" s="26">
        <f t="shared" si="3"/>
        <v>-50</v>
      </c>
      <c r="K11" s="25">
        <v>31</v>
      </c>
      <c r="L11" s="25">
        <v>78</v>
      </c>
      <c r="M11" s="25">
        <f t="shared" si="4"/>
        <v>47</v>
      </c>
      <c r="N11" s="26">
        <f t="shared" si="5"/>
        <v>151.61290322580646</v>
      </c>
    </row>
    <row r="12" spans="1:14" ht="15" customHeight="1">
      <c r="A12" s="23"/>
      <c r="B12" s="24" t="s">
        <v>11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12</v>
      </c>
      <c r="C13" s="25">
        <v>9</v>
      </c>
      <c r="D13" s="25">
        <v>4</v>
      </c>
      <c r="E13" s="25">
        <f t="shared" si="0"/>
        <v>-5</v>
      </c>
      <c r="F13" s="26">
        <f t="shared" si="1"/>
        <v>-55.55555555555556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9</v>
      </c>
      <c r="L13" s="25">
        <v>4</v>
      </c>
      <c r="M13" s="25">
        <f t="shared" si="4"/>
        <v>-5</v>
      </c>
      <c r="N13" s="26">
        <f t="shared" si="5"/>
        <v>-55.55555555555556</v>
      </c>
    </row>
    <row r="14" spans="1:14" ht="15" customHeight="1">
      <c r="A14" s="23"/>
      <c r="B14" s="24" t="s">
        <v>13</v>
      </c>
      <c r="C14" s="25">
        <v>56</v>
      </c>
      <c r="D14" s="25">
        <v>47</v>
      </c>
      <c r="E14" s="25">
        <f t="shared" si="0"/>
        <v>-9</v>
      </c>
      <c r="F14" s="26">
        <f t="shared" si="1"/>
        <v>-16.071428571428573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56</v>
      </c>
      <c r="L14" s="25">
        <v>47</v>
      </c>
      <c r="M14" s="25">
        <f t="shared" si="4"/>
        <v>-9</v>
      </c>
      <c r="N14" s="26">
        <f t="shared" si="5"/>
        <v>-16.071428571428573</v>
      </c>
    </row>
    <row r="15" spans="1:14" ht="15" customHeight="1">
      <c r="A15" s="23"/>
      <c r="B15" s="24" t="s">
        <v>14</v>
      </c>
      <c r="C15" s="25">
        <v>20</v>
      </c>
      <c r="D15" s="25">
        <v>13</v>
      </c>
      <c r="E15" s="25">
        <f t="shared" si="0"/>
        <v>-7</v>
      </c>
      <c r="F15" s="26">
        <f t="shared" si="1"/>
        <v>-35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20</v>
      </c>
      <c r="L15" s="25">
        <v>13</v>
      </c>
      <c r="M15" s="25">
        <f t="shared" si="4"/>
        <v>-7</v>
      </c>
      <c r="N15" s="26">
        <f t="shared" si="5"/>
        <v>-35</v>
      </c>
    </row>
    <row r="16" spans="1:14" ht="15" customHeight="1">
      <c r="A16" s="23"/>
      <c r="B16" s="24" t="s">
        <v>15</v>
      </c>
      <c r="C16" s="25">
        <v>76</v>
      </c>
      <c r="D16" s="25">
        <v>66</v>
      </c>
      <c r="E16" s="25">
        <f t="shared" si="0"/>
        <v>-10</v>
      </c>
      <c r="F16" s="26">
        <f t="shared" si="1"/>
        <v>-13.157894736842104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76</v>
      </c>
      <c r="L16" s="25">
        <v>66</v>
      </c>
      <c r="M16" s="25">
        <f t="shared" si="4"/>
        <v>-10</v>
      </c>
      <c r="N16" s="26">
        <f t="shared" si="5"/>
        <v>-13.157894736842104</v>
      </c>
    </row>
    <row r="17" spans="1:14" ht="15" customHeight="1">
      <c r="A17" s="23"/>
      <c r="B17" s="24" t="s">
        <v>16</v>
      </c>
      <c r="C17" s="25">
        <v>98</v>
      </c>
      <c r="D17" s="25">
        <v>77</v>
      </c>
      <c r="E17" s="25">
        <f t="shared" si="0"/>
        <v>-21</v>
      </c>
      <c r="F17" s="26">
        <f t="shared" si="1"/>
        <v>-21.428571428571427</v>
      </c>
      <c r="G17" s="25">
        <v>2</v>
      </c>
      <c r="H17" s="25">
        <v>1</v>
      </c>
      <c r="I17" s="25">
        <f t="shared" si="2"/>
        <v>-1</v>
      </c>
      <c r="J17" s="26">
        <f t="shared" si="3"/>
        <v>-50</v>
      </c>
      <c r="K17" s="25">
        <v>100</v>
      </c>
      <c r="L17" s="25">
        <v>78</v>
      </c>
      <c r="M17" s="25">
        <f t="shared" si="4"/>
        <v>-22</v>
      </c>
      <c r="N17" s="26">
        <f t="shared" si="5"/>
        <v>-22</v>
      </c>
    </row>
    <row r="18" spans="1:14" ht="15" customHeight="1">
      <c r="A18" s="23"/>
      <c r="B18" s="24" t="s">
        <v>17</v>
      </c>
      <c r="C18" s="25">
        <v>53</v>
      </c>
      <c r="D18" s="25">
        <v>32</v>
      </c>
      <c r="E18" s="25">
        <f t="shared" si="0"/>
        <v>-21</v>
      </c>
      <c r="F18" s="26">
        <f t="shared" si="1"/>
        <v>-39.62264150943396</v>
      </c>
      <c r="G18" s="25">
        <v>2</v>
      </c>
      <c r="H18" s="25">
        <v>1</v>
      </c>
      <c r="I18" s="25">
        <f t="shared" si="2"/>
        <v>-1</v>
      </c>
      <c r="J18" s="26">
        <f t="shared" si="3"/>
        <v>-50</v>
      </c>
      <c r="K18" s="25">
        <v>55</v>
      </c>
      <c r="L18" s="25">
        <v>33</v>
      </c>
      <c r="M18" s="25">
        <f t="shared" si="4"/>
        <v>-22</v>
      </c>
      <c r="N18" s="26">
        <f t="shared" si="5"/>
        <v>-40</v>
      </c>
    </row>
    <row r="19" spans="1:14" s="31" customFormat="1" ht="15" customHeight="1">
      <c r="A19" s="27"/>
      <c r="B19" s="28" t="s">
        <v>18</v>
      </c>
      <c r="C19" s="29">
        <f>SUM(C6:C18)</f>
        <v>5626</v>
      </c>
      <c r="D19" s="29">
        <f>SUM(D6:D18)</f>
        <v>5364</v>
      </c>
      <c r="E19" s="29">
        <f t="shared" si="0"/>
        <v>-262</v>
      </c>
      <c r="F19" s="30">
        <f t="shared" si="1"/>
        <v>-4.656949875577675</v>
      </c>
      <c r="G19" s="29">
        <f>SUM(G6:G18)</f>
        <v>422</v>
      </c>
      <c r="H19" s="29">
        <f>SUM(H6:H18)</f>
        <v>422</v>
      </c>
      <c r="I19" s="29">
        <f t="shared" si="2"/>
        <v>0</v>
      </c>
      <c r="J19" s="30">
        <f t="shared" si="3"/>
        <v>0</v>
      </c>
      <c r="K19" s="29">
        <f>SUM(K6:K18)</f>
        <v>6048</v>
      </c>
      <c r="L19" s="29">
        <f>SUM(L6:L18)</f>
        <v>5786</v>
      </c>
      <c r="M19" s="29">
        <f t="shared" si="4"/>
        <v>-262</v>
      </c>
      <c r="N19" s="30">
        <f t="shared" si="5"/>
        <v>-4.332010582010582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19</v>
      </c>
    </row>
    <row r="23" spans="1:13" ht="12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13.12.2005  14:02&amp;RLeipzig</oddHeader>
    <oddFooter>&amp;R&amp;10Tabelle 52.2</oddFooter>
  </headerFooter>
  <legacyDrawing r:id="rId2"/>
  <oleObjects>
    <oleObject progId="Word.Document.8" shapeId="659685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2004</v>
      </c>
      <c r="D4" s="16" t="s">
        <v>24</v>
      </c>
      <c r="E4" s="17" t="s">
        <v>4</v>
      </c>
      <c r="F4" s="18"/>
      <c r="G4" s="16">
        <v>2004</v>
      </c>
      <c r="H4" s="16" t="s">
        <v>24</v>
      </c>
      <c r="I4" s="17" t="s">
        <v>4</v>
      </c>
      <c r="J4" s="18"/>
      <c r="K4" s="16">
        <v>2004</v>
      </c>
      <c r="L4" s="16" t="s">
        <v>24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721</v>
      </c>
      <c r="D6" s="25">
        <v>618</v>
      </c>
      <c r="E6" s="25">
        <f aca="true" t="shared" si="0" ref="E6:E19">D6-C6</f>
        <v>-103</v>
      </c>
      <c r="F6" s="26">
        <f aca="true" t="shared" si="1" ref="F6:F19">IF(C6&lt;&gt;0,E6*100/C6,".")</f>
        <v>-14.285714285714286</v>
      </c>
      <c r="G6" s="25">
        <v>59</v>
      </c>
      <c r="H6" s="25">
        <v>64</v>
      </c>
      <c r="I6" s="25">
        <f aca="true" t="shared" si="2" ref="I6:I19">H6-G6</f>
        <v>5</v>
      </c>
      <c r="J6" s="26">
        <f aca="true" t="shared" si="3" ref="J6:J19">IF(G6&lt;&gt;0,I6*100/G6,".")</f>
        <v>8.474576271186441</v>
      </c>
      <c r="K6" s="25">
        <v>780</v>
      </c>
      <c r="L6" s="25">
        <v>682</v>
      </c>
      <c r="M6" s="25">
        <f aca="true" t="shared" si="4" ref="M6:M19">L6-K6</f>
        <v>-98</v>
      </c>
      <c r="N6" s="26">
        <f aca="true" t="shared" si="5" ref="N6:N19">IF(K6&lt;&gt;0,M6*100/K6,".")</f>
        <v>-12.564102564102564</v>
      </c>
    </row>
    <row r="7" spans="1:14" ht="15" customHeight="1">
      <c r="A7" s="23"/>
      <c r="B7" s="24" t="s">
        <v>8</v>
      </c>
      <c r="C7" s="25">
        <v>594</v>
      </c>
      <c r="D7" s="25">
        <v>632</v>
      </c>
      <c r="E7" s="25">
        <f t="shared" si="0"/>
        <v>38</v>
      </c>
      <c r="F7" s="26">
        <f t="shared" si="1"/>
        <v>6.397306397306397</v>
      </c>
      <c r="G7" s="25">
        <v>50</v>
      </c>
      <c r="H7" s="25">
        <v>41</v>
      </c>
      <c r="I7" s="25">
        <f t="shared" si="2"/>
        <v>-9</v>
      </c>
      <c r="J7" s="26">
        <f t="shared" si="3"/>
        <v>-18</v>
      </c>
      <c r="K7" s="25">
        <v>644</v>
      </c>
      <c r="L7" s="25">
        <v>673</v>
      </c>
      <c r="M7" s="25">
        <f t="shared" si="4"/>
        <v>29</v>
      </c>
      <c r="N7" s="26">
        <f t="shared" si="5"/>
        <v>4.503105590062112</v>
      </c>
    </row>
    <row r="8" spans="1:14" ht="15" customHeight="1">
      <c r="A8" s="23"/>
      <c r="B8" s="24" t="s">
        <v>20</v>
      </c>
      <c r="C8" s="25">
        <v>44</v>
      </c>
      <c r="D8" s="25">
        <v>42</v>
      </c>
      <c r="E8" s="25">
        <f t="shared" si="0"/>
        <v>-2</v>
      </c>
      <c r="F8" s="26">
        <f t="shared" si="1"/>
        <v>-4.545454545454546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44</v>
      </c>
      <c r="L8" s="25">
        <v>42</v>
      </c>
      <c r="M8" s="25">
        <f t="shared" si="4"/>
        <v>-2</v>
      </c>
      <c r="N8" s="26">
        <f t="shared" si="5"/>
        <v>-4.545454545454546</v>
      </c>
    </row>
    <row r="9" spans="1:14" ht="15" customHeight="1">
      <c r="A9" s="23"/>
      <c r="B9" s="24" t="s">
        <v>9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10</v>
      </c>
      <c r="C10" s="25">
        <v>132</v>
      </c>
      <c r="D10" s="25">
        <v>189</v>
      </c>
      <c r="E10" s="25">
        <f t="shared" si="0"/>
        <v>57</v>
      </c>
      <c r="F10" s="26">
        <f t="shared" si="1"/>
        <v>43.18181818181818</v>
      </c>
      <c r="G10" s="25">
        <v>8</v>
      </c>
      <c r="H10" s="25">
        <v>11</v>
      </c>
      <c r="I10" s="25">
        <f t="shared" si="2"/>
        <v>3</v>
      </c>
      <c r="J10" s="26">
        <f t="shared" si="3"/>
        <v>37.5</v>
      </c>
      <c r="K10" s="25">
        <v>140</v>
      </c>
      <c r="L10" s="25">
        <v>200</v>
      </c>
      <c r="M10" s="25">
        <f t="shared" si="4"/>
        <v>60</v>
      </c>
      <c r="N10" s="26">
        <f t="shared" si="5"/>
        <v>42.857142857142854</v>
      </c>
    </row>
    <row r="11" spans="1:14" ht="15" customHeight="1">
      <c r="A11" s="23"/>
      <c r="B11" s="24" t="s">
        <v>21</v>
      </c>
      <c r="C11" s="25">
        <v>29</v>
      </c>
      <c r="D11" s="25">
        <v>30</v>
      </c>
      <c r="E11" s="25">
        <f t="shared" si="0"/>
        <v>1</v>
      </c>
      <c r="F11" s="26">
        <f t="shared" si="1"/>
        <v>3.4482758620689653</v>
      </c>
      <c r="G11" s="25">
        <v>4</v>
      </c>
      <c r="H11" s="25">
        <v>4</v>
      </c>
      <c r="I11" s="25">
        <f t="shared" si="2"/>
        <v>0</v>
      </c>
      <c r="J11" s="26">
        <f t="shared" si="3"/>
        <v>0</v>
      </c>
      <c r="K11" s="25">
        <v>33</v>
      </c>
      <c r="L11" s="25">
        <v>34</v>
      </c>
      <c r="M11" s="25">
        <f t="shared" si="4"/>
        <v>1</v>
      </c>
      <c r="N11" s="26">
        <f t="shared" si="5"/>
        <v>3.0303030303030303</v>
      </c>
    </row>
    <row r="12" spans="1:14" ht="15" customHeight="1">
      <c r="A12" s="23"/>
      <c r="B12" s="24" t="s">
        <v>11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12</v>
      </c>
      <c r="C13" s="25">
        <v>0</v>
      </c>
      <c r="D13" s="25">
        <v>1</v>
      </c>
      <c r="E13" s="25">
        <f t="shared" si="0"/>
        <v>1</v>
      </c>
      <c r="F13" s="26" t="str">
        <f t="shared" si="1"/>
        <v>.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0</v>
      </c>
      <c r="L13" s="25">
        <v>1</v>
      </c>
      <c r="M13" s="25">
        <f t="shared" si="4"/>
        <v>1</v>
      </c>
      <c r="N13" s="26" t="str">
        <f t="shared" si="5"/>
        <v>.</v>
      </c>
    </row>
    <row r="14" spans="1:14" ht="15" customHeight="1">
      <c r="A14" s="23"/>
      <c r="B14" s="24" t="s">
        <v>13</v>
      </c>
      <c r="C14" s="25">
        <v>5</v>
      </c>
      <c r="D14" s="25">
        <v>11</v>
      </c>
      <c r="E14" s="25">
        <f t="shared" si="0"/>
        <v>6</v>
      </c>
      <c r="F14" s="26">
        <f t="shared" si="1"/>
        <v>120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5</v>
      </c>
      <c r="L14" s="25">
        <v>11</v>
      </c>
      <c r="M14" s="25">
        <f t="shared" si="4"/>
        <v>6</v>
      </c>
      <c r="N14" s="26">
        <f t="shared" si="5"/>
        <v>120</v>
      </c>
    </row>
    <row r="15" spans="1:14" ht="15" customHeight="1">
      <c r="A15" s="23"/>
      <c r="B15" s="24" t="s">
        <v>14</v>
      </c>
      <c r="C15" s="25">
        <v>3</v>
      </c>
      <c r="D15" s="25">
        <v>4</v>
      </c>
      <c r="E15" s="25">
        <f t="shared" si="0"/>
        <v>1</v>
      </c>
      <c r="F15" s="26">
        <f t="shared" si="1"/>
        <v>33.333333333333336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3</v>
      </c>
      <c r="L15" s="25">
        <v>4</v>
      </c>
      <c r="M15" s="25">
        <f t="shared" si="4"/>
        <v>1</v>
      </c>
      <c r="N15" s="26">
        <f t="shared" si="5"/>
        <v>33.333333333333336</v>
      </c>
    </row>
    <row r="16" spans="1:14" ht="15" customHeight="1">
      <c r="A16" s="23"/>
      <c r="B16" s="24" t="s">
        <v>15</v>
      </c>
      <c r="C16" s="25">
        <v>20</v>
      </c>
      <c r="D16" s="25">
        <v>14</v>
      </c>
      <c r="E16" s="25">
        <f t="shared" si="0"/>
        <v>-6</v>
      </c>
      <c r="F16" s="26">
        <f t="shared" si="1"/>
        <v>-30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20</v>
      </c>
      <c r="L16" s="25">
        <v>14</v>
      </c>
      <c r="M16" s="25">
        <f t="shared" si="4"/>
        <v>-6</v>
      </c>
      <c r="N16" s="26">
        <f t="shared" si="5"/>
        <v>-30</v>
      </c>
    </row>
    <row r="17" spans="1:14" ht="15" customHeight="1">
      <c r="A17" s="23"/>
      <c r="B17" s="24" t="s">
        <v>16</v>
      </c>
      <c r="C17" s="25">
        <v>10</v>
      </c>
      <c r="D17" s="25">
        <v>5</v>
      </c>
      <c r="E17" s="25">
        <f t="shared" si="0"/>
        <v>-5</v>
      </c>
      <c r="F17" s="26">
        <f t="shared" si="1"/>
        <v>-50</v>
      </c>
      <c r="G17" s="25">
        <v>2</v>
      </c>
      <c r="H17" s="25">
        <v>0</v>
      </c>
      <c r="I17" s="25">
        <f t="shared" si="2"/>
        <v>-2</v>
      </c>
      <c r="J17" s="26">
        <f t="shared" si="3"/>
        <v>-100</v>
      </c>
      <c r="K17" s="25">
        <v>12</v>
      </c>
      <c r="L17" s="25">
        <v>5</v>
      </c>
      <c r="M17" s="25">
        <f t="shared" si="4"/>
        <v>-7</v>
      </c>
      <c r="N17" s="26">
        <f t="shared" si="5"/>
        <v>-58.333333333333336</v>
      </c>
    </row>
    <row r="18" spans="1:14" ht="15" customHeight="1">
      <c r="A18" s="23"/>
      <c r="B18" s="24" t="s">
        <v>17</v>
      </c>
      <c r="C18" s="25">
        <v>13</v>
      </c>
      <c r="D18" s="25">
        <v>6</v>
      </c>
      <c r="E18" s="25">
        <f t="shared" si="0"/>
        <v>-7</v>
      </c>
      <c r="F18" s="26">
        <f t="shared" si="1"/>
        <v>-53.84615384615385</v>
      </c>
      <c r="G18" s="25">
        <v>2</v>
      </c>
      <c r="H18" s="25">
        <v>0</v>
      </c>
      <c r="I18" s="25">
        <f t="shared" si="2"/>
        <v>-2</v>
      </c>
      <c r="J18" s="26">
        <f t="shared" si="3"/>
        <v>-100</v>
      </c>
      <c r="K18" s="25">
        <v>15</v>
      </c>
      <c r="L18" s="25">
        <v>6</v>
      </c>
      <c r="M18" s="25">
        <f t="shared" si="4"/>
        <v>-9</v>
      </c>
      <c r="N18" s="26">
        <f t="shared" si="5"/>
        <v>-60</v>
      </c>
    </row>
    <row r="19" spans="1:14" s="31" customFormat="1" ht="15" customHeight="1">
      <c r="A19" s="27"/>
      <c r="B19" s="28" t="s">
        <v>18</v>
      </c>
      <c r="C19" s="29">
        <f>SUM(C6:C18)</f>
        <v>1571</v>
      </c>
      <c r="D19" s="29">
        <f>SUM(D6:D18)</f>
        <v>1552</v>
      </c>
      <c r="E19" s="29">
        <f t="shared" si="0"/>
        <v>-19</v>
      </c>
      <c r="F19" s="30">
        <f t="shared" si="1"/>
        <v>-1.20942075111394</v>
      </c>
      <c r="G19" s="29">
        <f>SUM(G6:G18)</f>
        <v>125</v>
      </c>
      <c r="H19" s="29">
        <f>SUM(H6:H18)</f>
        <v>120</v>
      </c>
      <c r="I19" s="29">
        <f t="shared" si="2"/>
        <v>-5</v>
      </c>
      <c r="J19" s="30">
        <f t="shared" si="3"/>
        <v>-4</v>
      </c>
      <c r="K19" s="29">
        <f>SUM(K6:K18)</f>
        <v>1696</v>
      </c>
      <c r="L19" s="29">
        <f>SUM(L6:L18)</f>
        <v>1672</v>
      </c>
      <c r="M19" s="29">
        <f t="shared" si="4"/>
        <v>-24</v>
      </c>
      <c r="N19" s="30">
        <f t="shared" si="5"/>
        <v>-1.4150943396226414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19</v>
      </c>
    </row>
    <row r="23" spans="1:13" ht="12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13.12.2005  14:02&amp;ROschatz</oddHeader>
    <oddFooter>&amp;R&amp;10Tabelle 52.2</oddFooter>
  </headerFooter>
  <legacyDrawing r:id="rId2"/>
  <oleObjects>
    <oleObject progId="Word.Document.8" shapeId="659690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2004</v>
      </c>
      <c r="D4" s="16" t="s">
        <v>24</v>
      </c>
      <c r="E4" s="17" t="s">
        <v>4</v>
      </c>
      <c r="F4" s="18"/>
      <c r="G4" s="16">
        <v>2004</v>
      </c>
      <c r="H4" s="16" t="s">
        <v>24</v>
      </c>
      <c r="I4" s="17" t="s">
        <v>4</v>
      </c>
      <c r="J4" s="18"/>
      <c r="K4" s="16">
        <v>2004</v>
      </c>
      <c r="L4" s="16" t="s">
        <v>24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722</v>
      </c>
      <c r="D6" s="25">
        <v>694</v>
      </c>
      <c r="E6" s="25">
        <f aca="true" t="shared" si="0" ref="E6:E19">D6-C6</f>
        <v>-28</v>
      </c>
      <c r="F6" s="26">
        <f aca="true" t="shared" si="1" ref="F6:F19">IF(C6&lt;&gt;0,E6*100/C6,".")</f>
        <v>-3.8781163434903045</v>
      </c>
      <c r="G6" s="25">
        <v>75</v>
      </c>
      <c r="H6" s="25">
        <v>72</v>
      </c>
      <c r="I6" s="25">
        <f aca="true" t="shared" si="2" ref="I6:I19">H6-G6</f>
        <v>-3</v>
      </c>
      <c r="J6" s="26">
        <f aca="true" t="shared" si="3" ref="J6:J19">IF(G6&lt;&gt;0,I6*100/G6,".")</f>
        <v>-4</v>
      </c>
      <c r="K6" s="25">
        <v>797</v>
      </c>
      <c r="L6" s="25">
        <v>766</v>
      </c>
      <c r="M6" s="25">
        <f aca="true" t="shared" si="4" ref="M6:M19">L6-K6</f>
        <v>-31</v>
      </c>
      <c r="N6" s="26">
        <f aca="true" t="shared" si="5" ref="N6:N19">IF(K6&lt;&gt;0,M6*100/K6,".")</f>
        <v>-3.889585947302384</v>
      </c>
    </row>
    <row r="7" spans="1:14" ht="15" customHeight="1">
      <c r="A7" s="23"/>
      <c r="B7" s="24" t="s">
        <v>8</v>
      </c>
      <c r="C7" s="25">
        <v>423</v>
      </c>
      <c r="D7" s="25">
        <v>312</v>
      </c>
      <c r="E7" s="25">
        <f t="shared" si="0"/>
        <v>-111</v>
      </c>
      <c r="F7" s="26">
        <f t="shared" si="1"/>
        <v>-26.24113475177305</v>
      </c>
      <c r="G7" s="25">
        <v>64</v>
      </c>
      <c r="H7" s="25">
        <v>43</v>
      </c>
      <c r="I7" s="25">
        <f t="shared" si="2"/>
        <v>-21</v>
      </c>
      <c r="J7" s="26">
        <f t="shared" si="3"/>
        <v>-32.8125</v>
      </c>
      <c r="K7" s="25">
        <v>487</v>
      </c>
      <c r="L7" s="25">
        <v>355</v>
      </c>
      <c r="M7" s="25">
        <f t="shared" si="4"/>
        <v>-132</v>
      </c>
      <c r="N7" s="26">
        <f t="shared" si="5"/>
        <v>-27.104722792607802</v>
      </c>
    </row>
    <row r="8" spans="1:14" ht="15" customHeight="1">
      <c r="A8" s="23"/>
      <c r="B8" s="24" t="s">
        <v>20</v>
      </c>
      <c r="C8" s="25">
        <v>39</v>
      </c>
      <c r="D8" s="25">
        <v>35</v>
      </c>
      <c r="E8" s="25">
        <f t="shared" si="0"/>
        <v>-4</v>
      </c>
      <c r="F8" s="26">
        <f t="shared" si="1"/>
        <v>-10.256410256410257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39</v>
      </c>
      <c r="L8" s="25">
        <v>35</v>
      </c>
      <c r="M8" s="25">
        <f t="shared" si="4"/>
        <v>-4</v>
      </c>
      <c r="N8" s="26">
        <f t="shared" si="5"/>
        <v>-10.256410256410257</v>
      </c>
    </row>
    <row r="9" spans="1:14" ht="15" customHeight="1">
      <c r="A9" s="23"/>
      <c r="B9" s="24" t="s">
        <v>9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10</v>
      </c>
      <c r="C10" s="25">
        <v>95</v>
      </c>
      <c r="D10" s="25">
        <v>112</v>
      </c>
      <c r="E10" s="25">
        <f t="shared" si="0"/>
        <v>17</v>
      </c>
      <c r="F10" s="26">
        <f t="shared" si="1"/>
        <v>17.894736842105264</v>
      </c>
      <c r="G10" s="25">
        <v>11</v>
      </c>
      <c r="H10" s="25">
        <v>10</v>
      </c>
      <c r="I10" s="25">
        <f t="shared" si="2"/>
        <v>-1</v>
      </c>
      <c r="J10" s="26">
        <f t="shared" si="3"/>
        <v>-9.090909090909092</v>
      </c>
      <c r="K10" s="25">
        <v>106</v>
      </c>
      <c r="L10" s="25">
        <v>122</v>
      </c>
      <c r="M10" s="25">
        <f t="shared" si="4"/>
        <v>16</v>
      </c>
      <c r="N10" s="26">
        <f t="shared" si="5"/>
        <v>15.09433962264151</v>
      </c>
    </row>
    <row r="11" spans="1:14" ht="15" customHeight="1">
      <c r="A11" s="23"/>
      <c r="B11" s="24" t="s">
        <v>21</v>
      </c>
      <c r="C11" s="25">
        <v>7</v>
      </c>
      <c r="D11" s="25">
        <v>30</v>
      </c>
      <c r="E11" s="25">
        <f t="shared" si="0"/>
        <v>23</v>
      </c>
      <c r="F11" s="26">
        <f t="shared" si="1"/>
        <v>328.57142857142856</v>
      </c>
      <c r="G11" s="25">
        <v>1</v>
      </c>
      <c r="H11" s="25">
        <v>4</v>
      </c>
      <c r="I11" s="25">
        <f t="shared" si="2"/>
        <v>3</v>
      </c>
      <c r="J11" s="26">
        <f t="shared" si="3"/>
        <v>300</v>
      </c>
      <c r="K11" s="25">
        <v>8</v>
      </c>
      <c r="L11" s="25">
        <v>34</v>
      </c>
      <c r="M11" s="25">
        <f t="shared" si="4"/>
        <v>26</v>
      </c>
      <c r="N11" s="26">
        <f t="shared" si="5"/>
        <v>325</v>
      </c>
    </row>
    <row r="12" spans="1:14" ht="15" customHeight="1">
      <c r="A12" s="23"/>
      <c r="B12" s="24" t="s">
        <v>11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12</v>
      </c>
      <c r="C13" s="25">
        <v>0</v>
      </c>
      <c r="D13" s="25">
        <v>3</v>
      </c>
      <c r="E13" s="25">
        <f t="shared" si="0"/>
        <v>3</v>
      </c>
      <c r="F13" s="26" t="str">
        <f t="shared" si="1"/>
        <v>.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0</v>
      </c>
      <c r="L13" s="25">
        <v>3</v>
      </c>
      <c r="M13" s="25">
        <f t="shared" si="4"/>
        <v>3</v>
      </c>
      <c r="N13" s="26" t="str">
        <f t="shared" si="5"/>
        <v>.</v>
      </c>
    </row>
    <row r="14" spans="1:14" ht="15" customHeight="1">
      <c r="A14" s="23"/>
      <c r="B14" s="24" t="s">
        <v>13</v>
      </c>
      <c r="C14" s="25">
        <v>5</v>
      </c>
      <c r="D14" s="25">
        <v>5</v>
      </c>
      <c r="E14" s="25">
        <f t="shared" si="0"/>
        <v>0</v>
      </c>
      <c r="F14" s="26">
        <f t="shared" si="1"/>
        <v>0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5</v>
      </c>
      <c r="L14" s="25">
        <v>5</v>
      </c>
      <c r="M14" s="25">
        <f t="shared" si="4"/>
        <v>0</v>
      </c>
      <c r="N14" s="26">
        <f t="shared" si="5"/>
        <v>0</v>
      </c>
    </row>
    <row r="15" spans="1:14" ht="15" customHeight="1">
      <c r="A15" s="23"/>
      <c r="B15" s="24" t="s">
        <v>14</v>
      </c>
      <c r="C15" s="25">
        <v>1</v>
      </c>
      <c r="D15" s="25">
        <v>1</v>
      </c>
      <c r="E15" s="25">
        <f t="shared" si="0"/>
        <v>0</v>
      </c>
      <c r="F15" s="26">
        <f t="shared" si="1"/>
        <v>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1</v>
      </c>
      <c r="L15" s="25">
        <v>1</v>
      </c>
      <c r="M15" s="25">
        <f t="shared" si="4"/>
        <v>0</v>
      </c>
      <c r="N15" s="26">
        <f t="shared" si="5"/>
        <v>0</v>
      </c>
    </row>
    <row r="16" spans="1:14" ht="15" customHeight="1">
      <c r="A16" s="23"/>
      <c r="B16" s="24" t="s">
        <v>15</v>
      </c>
      <c r="C16" s="25">
        <v>23</v>
      </c>
      <c r="D16" s="25">
        <v>14</v>
      </c>
      <c r="E16" s="25">
        <f t="shared" si="0"/>
        <v>-9</v>
      </c>
      <c r="F16" s="26">
        <f t="shared" si="1"/>
        <v>-39.130434782608695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23</v>
      </c>
      <c r="L16" s="25">
        <v>14</v>
      </c>
      <c r="M16" s="25">
        <f t="shared" si="4"/>
        <v>-9</v>
      </c>
      <c r="N16" s="26">
        <f t="shared" si="5"/>
        <v>-39.130434782608695</v>
      </c>
    </row>
    <row r="17" spans="1:14" ht="15" customHeight="1">
      <c r="A17" s="23"/>
      <c r="B17" s="24" t="s">
        <v>16</v>
      </c>
      <c r="C17" s="25">
        <v>8</v>
      </c>
      <c r="D17" s="25">
        <v>3</v>
      </c>
      <c r="E17" s="25">
        <f t="shared" si="0"/>
        <v>-5</v>
      </c>
      <c r="F17" s="26">
        <f t="shared" si="1"/>
        <v>-62.5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8</v>
      </c>
      <c r="L17" s="25">
        <v>3</v>
      </c>
      <c r="M17" s="25">
        <f t="shared" si="4"/>
        <v>-5</v>
      </c>
      <c r="N17" s="26">
        <f t="shared" si="5"/>
        <v>-62.5</v>
      </c>
    </row>
    <row r="18" spans="1:14" ht="15" customHeight="1">
      <c r="A18" s="23"/>
      <c r="B18" s="24" t="s">
        <v>17</v>
      </c>
      <c r="C18" s="25">
        <v>4</v>
      </c>
      <c r="D18" s="25">
        <v>7</v>
      </c>
      <c r="E18" s="25">
        <f t="shared" si="0"/>
        <v>3</v>
      </c>
      <c r="F18" s="26">
        <f t="shared" si="1"/>
        <v>75</v>
      </c>
      <c r="G18" s="25">
        <v>0</v>
      </c>
      <c r="H18" s="25">
        <v>1</v>
      </c>
      <c r="I18" s="25">
        <f t="shared" si="2"/>
        <v>1</v>
      </c>
      <c r="J18" s="26" t="str">
        <f t="shared" si="3"/>
        <v>.</v>
      </c>
      <c r="K18" s="25">
        <v>4</v>
      </c>
      <c r="L18" s="25">
        <v>8</v>
      </c>
      <c r="M18" s="25">
        <f t="shared" si="4"/>
        <v>4</v>
      </c>
      <c r="N18" s="26">
        <f t="shared" si="5"/>
        <v>100</v>
      </c>
    </row>
    <row r="19" spans="1:14" s="31" customFormat="1" ht="15" customHeight="1">
      <c r="A19" s="27"/>
      <c r="B19" s="28" t="s">
        <v>18</v>
      </c>
      <c r="C19" s="29">
        <f>SUM(C6:C18)</f>
        <v>1327</v>
      </c>
      <c r="D19" s="29">
        <f>SUM(D6:D18)</f>
        <v>1216</v>
      </c>
      <c r="E19" s="29">
        <f t="shared" si="0"/>
        <v>-111</v>
      </c>
      <c r="F19" s="30">
        <f t="shared" si="1"/>
        <v>-8.364732479276563</v>
      </c>
      <c r="G19" s="29">
        <f>SUM(G6:G18)</f>
        <v>151</v>
      </c>
      <c r="H19" s="29">
        <f>SUM(H6:H18)</f>
        <v>130</v>
      </c>
      <c r="I19" s="29">
        <f t="shared" si="2"/>
        <v>-21</v>
      </c>
      <c r="J19" s="30">
        <f t="shared" si="3"/>
        <v>-13.907284768211921</v>
      </c>
      <c r="K19" s="29">
        <f>SUM(K6:K18)</f>
        <v>1478</v>
      </c>
      <c r="L19" s="29">
        <f>SUM(L6:L18)</f>
        <v>1346</v>
      </c>
      <c r="M19" s="29">
        <f t="shared" si="4"/>
        <v>-132</v>
      </c>
      <c r="N19" s="30">
        <f t="shared" si="5"/>
        <v>-8.930987821380244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19</v>
      </c>
    </row>
    <row r="23" spans="1:13" ht="12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13.12.2005  14:02&amp;RPirna</oddHeader>
    <oddFooter>&amp;R&amp;10Tabelle 52.2</oddFooter>
  </headerFooter>
  <legacyDrawing r:id="rId2"/>
  <oleObjects>
    <oleObject progId="Word.Document.8" shapeId="659695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2004</v>
      </c>
      <c r="D4" s="16" t="s">
        <v>24</v>
      </c>
      <c r="E4" s="17" t="s">
        <v>4</v>
      </c>
      <c r="F4" s="18"/>
      <c r="G4" s="16">
        <v>2004</v>
      </c>
      <c r="H4" s="16" t="s">
        <v>24</v>
      </c>
      <c r="I4" s="17" t="s">
        <v>4</v>
      </c>
      <c r="J4" s="18"/>
      <c r="K4" s="16">
        <v>2004</v>
      </c>
      <c r="L4" s="16" t="s">
        <v>24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1101</v>
      </c>
      <c r="D6" s="25">
        <v>1003</v>
      </c>
      <c r="E6" s="25">
        <f aca="true" t="shared" si="0" ref="E6:E19">D6-C6</f>
        <v>-98</v>
      </c>
      <c r="F6" s="26">
        <f aca="true" t="shared" si="1" ref="F6:F19">IF(C6&lt;&gt;0,E6*100/C6,".")</f>
        <v>-8.900999091734787</v>
      </c>
      <c r="G6" s="25">
        <v>87</v>
      </c>
      <c r="H6" s="25">
        <v>113</v>
      </c>
      <c r="I6" s="25">
        <f aca="true" t="shared" si="2" ref="I6:I19">H6-G6</f>
        <v>26</v>
      </c>
      <c r="J6" s="26">
        <f aca="true" t="shared" si="3" ref="J6:J19">IF(G6&lt;&gt;0,I6*100/G6,".")</f>
        <v>29.885057471264368</v>
      </c>
      <c r="K6" s="25">
        <v>1188</v>
      </c>
      <c r="L6" s="25">
        <v>1116</v>
      </c>
      <c r="M6" s="25">
        <f aca="true" t="shared" si="4" ref="M6:M19">L6-K6</f>
        <v>-72</v>
      </c>
      <c r="N6" s="26">
        <f aca="true" t="shared" si="5" ref="N6:N19">IF(K6&lt;&gt;0,M6*100/K6,".")</f>
        <v>-6.0606060606060606</v>
      </c>
    </row>
    <row r="7" spans="1:14" ht="15" customHeight="1">
      <c r="A7" s="23"/>
      <c r="B7" s="24" t="s">
        <v>8</v>
      </c>
      <c r="C7" s="25">
        <v>345</v>
      </c>
      <c r="D7" s="25">
        <v>292</v>
      </c>
      <c r="E7" s="25">
        <f t="shared" si="0"/>
        <v>-53</v>
      </c>
      <c r="F7" s="26">
        <f t="shared" si="1"/>
        <v>-15.36231884057971</v>
      </c>
      <c r="G7" s="25">
        <v>25</v>
      </c>
      <c r="H7" s="25">
        <v>18</v>
      </c>
      <c r="I7" s="25">
        <f t="shared" si="2"/>
        <v>-7</v>
      </c>
      <c r="J7" s="26">
        <f t="shared" si="3"/>
        <v>-28</v>
      </c>
      <c r="K7" s="25">
        <v>370</v>
      </c>
      <c r="L7" s="25">
        <v>310</v>
      </c>
      <c r="M7" s="25">
        <f t="shared" si="4"/>
        <v>-60</v>
      </c>
      <c r="N7" s="26">
        <f t="shared" si="5"/>
        <v>-16.216216216216218</v>
      </c>
    </row>
    <row r="8" spans="1:14" ht="15" customHeight="1">
      <c r="A8" s="23"/>
      <c r="B8" s="24" t="s">
        <v>20</v>
      </c>
      <c r="C8" s="25">
        <v>31</v>
      </c>
      <c r="D8" s="25">
        <v>27</v>
      </c>
      <c r="E8" s="25">
        <f t="shared" si="0"/>
        <v>-4</v>
      </c>
      <c r="F8" s="26">
        <f t="shared" si="1"/>
        <v>-12.903225806451612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31</v>
      </c>
      <c r="L8" s="25">
        <v>27</v>
      </c>
      <c r="M8" s="25">
        <f t="shared" si="4"/>
        <v>-4</v>
      </c>
      <c r="N8" s="26">
        <f t="shared" si="5"/>
        <v>-12.903225806451612</v>
      </c>
    </row>
    <row r="9" spans="1:14" ht="15" customHeight="1">
      <c r="A9" s="23"/>
      <c r="B9" s="24" t="s">
        <v>9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10</v>
      </c>
      <c r="C10" s="25">
        <v>71</v>
      </c>
      <c r="D10" s="25">
        <v>64</v>
      </c>
      <c r="E10" s="25">
        <f t="shared" si="0"/>
        <v>-7</v>
      </c>
      <c r="F10" s="26">
        <f t="shared" si="1"/>
        <v>-9.859154929577464</v>
      </c>
      <c r="G10" s="25">
        <v>10</v>
      </c>
      <c r="H10" s="25">
        <v>16</v>
      </c>
      <c r="I10" s="25">
        <f t="shared" si="2"/>
        <v>6</v>
      </c>
      <c r="J10" s="26">
        <f t="shared" si="3"/>
        <v>60</v>
      </c>
      <c r="K10" s="25">
        <v>81</v>
      </c>
      <c r="L10" s="25">
        <v>80</v>
      </c>
      <c r="M10" s="25">
        <f t="shared" si="4"/>
        <v>-1</v>
      </c>
      <c r="N10" s="26">
        <f t="shared" si="5"/>
        <v>-1.2345679012345678</v>
      </c>
    </row>
    <row r="11" spans="1:14" ht="15" customHeight="1">
      <c r="A11" s="23"/>
      <c r="B11" s="24" t="s">
        <v>21</v>
      </c>
      <c r="C11" s="25">
        <v>3</v>
      </c>
      <c r="D11" s="25">
        <v>19</v>
      </c>
      <c r="E11" s="25">
        <f t="shared" si="0"/>
        <v>16</v>
      </c>
      <c r="F11" s="26">
        <f t="shared" si="1"/>
        <v>533.3333333333334</v>
      </c>
      <c r="G11" s="25">
        <v>1</v>
      </c>
      <c r="H11" s="25">
        <v>2</v>
      </c>
      <c r="I11" s="25">
        <f t="shared" si="2"/>
        <v>1</v>
      </c>
      <c r="J11" s="26">
        <f t="shared" si="3"/>
        <v>100</v>
      </c>
      <c r="K11" s="25">
        <v>4</v>
      </c>
      <c r="L11" s="25">
        <v>21</v>
      </c>
      <c r="M11" s="25">
        <f t="shared" si="4"/>
        <v>17</v>
      </c>
      <c r="N11" s="26">
        <f t="shared" si="5"/>
        <v>425</v>
      </c>
    </row>
    <row r="12" spans="1:14" ht="15" customHeight="1">
      <c r="A12" s="23"/>
      <c r="B12" s="24" t="s">
        <v>11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12</v>
      </c>
      <c r="C13" s="25">
        <v>1</v>
      </c>
      <c r="D13" s="25">
        <v>1</v>
      </c>
      <c r="E13" s="25">
        <f t="shared" si="0"/>
        <v>0</v>
      </c>
      <c r="F13" s="26">
        <f t="shared" si="1"/>
        <v>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1</v>
      </c>
      <c r="L13" s="25">
        <v>1</v>
      </c>
      <c r="M13" s="25">
        <f t="shared" si="4"/>
        <v>0</v>
      </c>
      <c r="N13" s="26">
        <f t="shared" si="5"/>
        <v>0</v>
      </c>
    </row>
    <row r="14" spans="1:14" ht="15" customHeight="1">
      <c r="A14" s="23"/>
      <c r="B14" s="24" t="s">
        <v>13</v>
      </c>
      <c r="C14" s="25">
        <v>10</v>
      </c>
      <c r="D14" s="25">
        <v>5</v>
      </c>
      <c r="E14" s="25">
        <f t="shared" si="0"/>
        <v>-5</v>
      </c>
      <c r="F14" s="26">
        <f t="shared" si="1"/>
        <v>-50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10</v>
      </c>
      <c r="L14" s="25">
        <v>5</v>
      </c>
      <c r="M14" s="25">
        <f t="shared" si="4"/>
        <v>-5</v>
      </c>
      <c r="N14" s="26">
        <f t="shared" si="5"/>
        <v>-50</v>
      </c>
    </row>
    <row r="15" spans="1:14" ht="15" customHeight="1">
      <c r="A15" s="23"/>
      <c r="B15" s="24" t="s">
        <v>14</v>
      </c>
      <c r="C15" s="25">
        <v>0</v>
      </c>
      <c r="D15" s="25">
        <v>1</v>
      </c>
      <c r="E15" s="25">
        <f t="shared" si="0"/>
        <v>1</v>
      </c>
      <c r="F15" s="26" t="str">
        <f t="shared" si="1"/>
        <v>.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0</v>
      </c>
      <c r="L15" s="25">
        <v>1</v>
      </c>
      <c r="M15" s="25">
        <f t="shared" si="4"/>
        <v>1</v>
      </c>
      <c r="N15" s="26" t="str">
        <f t="shared" si="5"/>
        <v>.</v>
      </c>
    </row>
    <row r="16" spans="1:14" ht="15" customHeight="1">
      <c r="A16" s="23"/>
      <c r="B16" s="24" t="s">
        <v>15</v>
      </c>
      <c r="C16" s="25">
        <v>21</v>
      </c>
      <c r="D16" s="25">
        <v>16</v>
      </c>
      <c r="E16" s="25">
        <f t="shared" si="0"/>
        <v>-5</v>
      </c>
      <c r="F16" s="26">
        <f t="shared" si="1"/>
        <v>-23.80952380952381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21</v>
      </c>
      <c r="L16" s="25">
        <v>16</v>
      </c>
      <c r="M16" s="25">
        <f t="shared" si="4"/>
        <v>-5</v>
      </c>
      <c r="N16" s="26">
        <f t="shared" si="5"/>
        <v>-23.80952380952381</v>
      </c>
    </row>
    <row r="17" spans="1:14" ht="15" customHeight="1">
      <c r="A17" s="23"/>
      <c r="B17" s="24" t="s">
        <v>16</v>
      </c>
      <c r="C17" s="25">
        <v>14</v>
      </c>
      <c r="D17" s="25">
        <v>7</v>
      </c>
      <c r="E17" s="25">
        <f t="shared" si="0"/>
        <v>-7</v>
      </c>
      <c r="F17" s="26">
        <f t="shared" si="1"/>
        <v>-50</v>
      </c>
      <c r="G17" s="25">
        <v>1</v>
      </c>
      <c r="H17" s="25">
        <v>0</v>
      </c>
      <c r="I17" s="25">
        <f t="shared" si="2"/>
        <v>-1</v>
      </c>
      <c r="J17" s="26">
        <f t="shared" si="3"/>
        <v>-100</v>
      </c>
      <c r="K17" s="25">
        <v>15</v>
      </c>
      <c r="L17" s="25">
        <v>7</v>
      </c>
      <c r="M17" s="25">
        <f t="shared" si="4"/>
        <v>-8</v>
      </c>
      <c r="N17" s="26">
        <f t="shared" si="5"/>
        <v>-53.333333333333336</v>
      </c>
    </row>
    <row r="18" spans="1:14" ht="15" customHeight="1">
      <c r="A18" s="23"/>
      <c r="B18" s="24" t="s">
        <v>17</v>
      </c>
      <c r="C18" s="25">
        <v>6</v>
      </c>
      <c r="D18" s="25">
        <v>5</v>
      </c>
      <c r="E18" s="25">
        <f t="shared" si="0"/>
        <v>-1</v>
      </c>
      <c r="F18" s="26">
        <f t="shared" si="1"/>
        <v>-16.666666666666668</v>
      </c>
      <c r="G18" s="25">
        <v>1</v>
      </c>
      <c r="H18" s="25">
        <v>0</v>
      </c>
      <c r="I18" s="25">
        <f t="shared" si="2"/>
        <v>-1</v>
      </c>
      <c r="J18" s="26">
        <f t="shared" si="3"/>
        <v>-100</v>
      </c>
      <c r="K18" s="25">
        <v>7</v>
      </c>
      <c r="L18" s="25">
        <v>5</v>
      </c>
      <c r="M18" s="25">
        <f t="shared" si="4"/>
        <v>-2</v>
      </c>
      <c r="N18" s="26">
        <f t="shared" si="5"/>
        <v>-28.571428571428573</v>
      </c>
    </row>
    <row r="19" spans="1:14" s="31" customFormat="1" ht="15" customHeight="1">
      <c r="A19" s="27"/>
      <c r="B19" s="28" t="s">
        <v>18</v>
      </c>
      <c r="C19" s="29">
        <f>SUM(C6:C18)</f>
        <v>1603</v>
      </c>
      <c r="D19" s="29">
        <f>SUM(D6:D18)</f>
        <v>1440</v>
      </c>
      <c r="E19" s="29">
        <f t="shared" si="0"/>
        <v>-163</v>
      </c>
      <c r="F19" s="30">
        <f t="shared" si="1"/>
        <v>-10.168434185901434</v>
      </c>
      <c r="G19" s="29">
        <f>SUM(G6:G18)</f>
        <v>125</v>
      </c>
      <c r="H19" s="29">
        <f>SUM(H6:H18)</f>
        <v>149</v>
      </c>
      <c r="I19" s="29">
        <f t="shared" si="2"/>
        <v>24</v>
      </c>
      <c r="J19" s="30">
        <f t="shared" si="3"/>
        <v>19.2</v>
      </c>
      <c r="K19" s="29">
        <f>SUM(K6:K18)</f>
        <v>1728</v>
      </c>
      <c r="L19" s="29">
        <f>SUM(L6:L18)</f>
        <v>1589</v>
      </c>
      <c r="M19" s="29">
        <f t="shared" si="4"/>
        <v>-139</v>
      </c>
      <c r="N19" s="30">
        <f t="shared" si="5"/>
        <v>-8.043981481481481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19</v>
      </c>
    </row>
    <row r="23" spans="1:13" ht="12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13.12.2005  14:02&amp;RPlauen</oddHeader>
    <oddFooter>&amp;R&amp;10Tabelle 52.2</oddFooter>
  </headerFooter>
  <legacyDrawing r:id="rId2"/>
  <oleObjects>
    <oleObject progId="Word.Document.8" shapeId="659700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2004</v>
      </c>
      <c r="D4" s="16" t="s">
        <v>24</v>
      </c>
      <c r="E4" s="17" t="s">
        <v>4</v>
      </c>
      <c r="F4" s="18"/>
      <c r="G4" s="16">
        <v>2004</v>
      </c>
      <c r="H4" s="16" t="s">
        <v>24</v>
      </c>
      <c r="I4" s="17" t="s">
        <v>4</v>
      </c>
      <c r="J4" s="18"/>
      <c r="K4" s="16">
        <v>2004</v>
      </c>
      <c r="L4" s="16" t="s">
        <v>24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695</v>
      </c>
      <c r="D6" s="25">
        <v>942</v>
      </c>
      <c r="E6" s="25">
        <f aca="true" t="shared" si="0" ref="E6:E19">D6-C6</f>
        <v>247</v>
      </c>
      <c r="F6" s="26">
        <f aca="true" t="shared" si="1" ref="F6:F19">IF(C6&lt;&gt;0,E6*100/C6,".")</f>
        <v>35.539568345323744</v>
      </c>
      <c r="G6" s="25">
        <v>73</v>
      </c>
      <c r="H6" s="25">
        <v>52</v>
      </c>
      <c r="I6" s="25">
        <f aca="true" t="shared" si="2" ref="I6:I19">H6-G6</f>
        <v>-21</v>
      </c>
      <c r="J6" s="26">
        <f aca="true" t="shared" si="3" ref="J6:J19">IF(G6&lt;&gt;0,I6*100/G6,".")</f>
        <v>-28.767123287671232</v>
      </c>
      <c r="K6" s="25">
        <v>768</v>
      </c>
      <c r="L6" s="25">
        <v>994</v>
      </c>
      <c r="M6" s="25">
        <f aca="true" t="shared" si="4" ref="M6:M19">L6-K6</f>
        <v>226</v>
      </c>
      <c r="N6" s="26">
        <f aca="true" t="shared" si="5" ref="N6:N19">IF(K6&lt;&gt;0,M6*100/K6,".")</f>
        <v>29.427083333333332</v>
      </c>
    </row>
    <row r="7" spans="1:14" ht="15" customHeight="1">
      <c r="A7" s="23"/>
      <c r="B7" s="24" t="s">
        <v>8</v>
      </c>
      <c r="C7" s="25">
        <v>383</v>
      </c>
      <c r="D7" s="25">
        <v>402</v>
      </c>
      <c r="E7" s="25">
        <f t="shared" si="0"/>
        <v>19</v>
      </c>
      <c r="F7" s="26">
        <f t="shared" si="1"/>
        <v>4.960835509138382</v>
      </c>
      <c r="G7" s="25">
        <v>76</v>
      </c>
      <c r="H7" s="25">
        <v>48</v>
      </c>
      <c r="I7" s="25">
        <f t="shared" si="2"/>
        <v>-28</v>
      </c>
      <c r="J7" s="26">
        <f t="shared" si="3"/>
        <v>-36.8421052631579</v>
      </c>
      <c r="K7" s="25">
        <v>459</v>
      </c>
      <c r="L7" s="25">
        <v>450</v>
      </c>
      <c r="M7" s="25">
        <f t="shared" si="4"/>
        <v>-9</v>
      </c>
      <c r="N7" s="26">
        <f t="shared" si="5"/>
        <v>-1.9607843137254901</v>
      </c>
    </row>
    <row r="8" spans="1:14" ht="15" customHeight="1">
      <c r="A8" s="23"/>
      <c r="B8" s="24" t="s">
        <v>20</v>
      </c>
      <c r="C8" s="25">
        <v>26</v>
      </c>
      <c r="D8" s="25">
        <v>40</v>
      </c>
      <c r="E8" s="25">
        <f t="shared" si="0"/>
        <v>14</v>
      </c>
      <c r="F8" s="26">
        <f t="shared" si="1"/>
        <v>53.84615384615385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26</v>
      </c>
      <c r="L8" s="25">
        <v>40</v>
      </c>
      <c r="M8" s="25">
        <f t="shared" si="4"/>
        <v>14</v>
      </c>
      <c r="N8" s="26">
        <f t="shared" si="5"/>
        <v>53.84615384615385</v>
      </c>
    </row>
    <row r="9" spans="1:14" ht="15" customHeight="1">
      <c r="A9" s="23"/>
      <c r="B9" s="24" t="s">
        <v>9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10</v>
      </c>
      <c r="C10" s="25">
        <v>80</v>
      </c>
      <c r="D10" s="25">
        <v>88</v>
      </c>
      <c r="E10" s="25">
        <f t="shared" si="0"/>
        <v>8</v>
      </c>
      <c r="F10" s="26">
        <f t="shared" si="1"/>
        <v>10</v>
      </c>
      <c r="G10" s="25">
        <v>11</v>
      </c>
      <c r="H10" s="25">
        <v>15</v>
      </c>
      <c r="I10" s="25">
        <f t="shared" si="2"/>
        <v>4</v>
      </c>
      <c r="J10" s="26">
        <f t="shared" si="3"/>
        <v>36.36363636363637</v>
      </c>
      <c r="K10" s="25">
        <v>91</v>
      </c>
      <c r="L10" s="25">
        <v>103</v>
      </c>
      <c r="M10" s="25">
        <f t="shared" si="4"/>
        <v>12</v>
      </c>
      <c r="N10" s="26">
        <f t="shared" si="5"/>
        <v>13.186813186813186</v>
      </c>
    </row>
    <row r="11" spans="1:14" ht="15" customHeight="1">
      <c r="A11" s="23"/>
      <c r="B11" s="24" t="s">
        <v>21</v>
      </c>
      <c r="C11" s="25">
        <v>11</v>
      </c>
      <c r="D11" s="25">
        <v>30</v>
      </c>
      <c r="E11" s="25">
        <f t="shared" si="0"/>
        <v>19</v>
      </c>
      <c r="F11" s="26">
        <f t="shared" si="1"/>
        <v>172.72727272727272</v>
      </c>
      <c r="G11" s="25">
        <v>0</v>
      </c>
      <c r="H11" s="25">
        <v>1</v>
      </c>
      <c r="I11" s="25">
        <f t="shared" si="2"/>
        <v>1</v>
      </c>
      <c r="J11" s="26" t="str">
        <f t="shared" si="3"/>
        <v>.</v>
      </c>
      <c r="K11" s="25">
        <v>11</v>
      </c>
      <c r="L11" s="25">
        <v>31</v>
      </c>
      <c r="M11" s="25">
        <f t="shared" si="4"/>
        <v>20</v>
      </c>
      <c r="N11" s="26">
        <f t="shared" si="5"/>
        <v>181.8181818181818</v>
      </c>
    </row>
    <row r="12" spans="1:14" ht="15" customHeight="1">
      <c r="A12" s="23"/>
      <c r="B12" s="24" t="s">
        <v>11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12</v>
      </c>
      <c r="C13" s="25">
        <v>1</v>
      </c>
      <c r="D13" s="25">
        <v>2</v>
      </c>
      <c r="E13" s="25">
        <f t="shared" si="0"/>
        <v>1</v>
      </c>
      <c r="F13" s="26">
        <f t="shared" si="1"/>
        <v>100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1</v>
      </c>
      <c r="L13" s="25">
        <v>2</v>
      </c>
      <c r="M13" s="25">
        <f t="shared" si="4"/>
        <v>1</v>
      </c>
      <c r="N13" s="26">
        <f t="shared" si="5"/>
        <v>100</v>
      </c>
    </row>
    <row r="14" spans="1:14" ht="15" customHeight="1">
      <c r="A14" s="23"/>
      <c r="B14" s="24" t="s">
        <v>13</v>
      </c>
      <c r="C14" s="25">
        <v>2</v>
      </c>
      <c r="D14" s="25">
        <v>9</v>
      </c>
      <c r="E14" s="25">
        <f t="shared" si="0"/>
        <v>7</v>
      </c>
      <c r="F14" s="26">
        <f t="shared" si="1"/>
        <v>350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2</v>
      </c>
      <c r="L14" s="25">
        <v>9</v>
      </c>
      <c r="M14" s="25">
        <f t="shared" si="4"/>
        <v>7</v>
      </c>
      <c r="N14" s="26">
        <f t="shared" si="5"/>
        <v>350</v>
      </c>
    </row>
    <row r="15" spans="1:14" ht="15" customHeight="1">
      <c r="A15" s="23"/>
      <c r="B15" s="24" t="s">
        <v>14</v>
      </c>
      <c r="C15" s="25">
        <v>1</v>
      </c>
      <c r="D15" s="25">
        <v>1</v>
      </c>
      <c r="E15" s="25">
        <f t="shared" si="0"/>
        <v>0</v>
      </c>
      <c r="F15" s="26">
        <f t="shared" si="1"/>
        <v>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1</v>
      </c>
      <c r="L15" s="25">
        <v>1</v>
      </c>
      <c r="M15" s="25">
        <f t="shared" si="4"/>
        <v>0</v>
      </c>
      <c r="N15" s="26">
        <f t="shared" si="5"/>
        <v>0</v>
      </c>
    </row>
    <row r="16" spans="1:14" ht="15" customHeight="1">
      <c r="A16" s="23"/>
      <c r="B16" s="24" t="s">
        <v>15</v>
      </c>
      <c r="C16" s="25">
        <v>13</v>
      </c>
      <c r="D16" s="25">
        <v>12</v>
      </c>
      <c r="E16" s="25">
        <f t="shared" si="0"/>
        <v>-1</v>
      </c>
      <c r="F16" s="26">
        <f t="shared" si="1"/>
        <v>-7.6923076923076925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13</v>
      </c>
      <c r="L16" s="25">
        <v>12</v>
      </c>
      <c r="M16" s="25">
        <f t="shared" si="4"/>
        <v>-1</v>
      </c>
      <c r="N16" s="26">
        <f t="shared" si="5"/>
        <v>-7.6923076923076925</v>
      </c>
    </row>
    <row r="17" spans="1:14" ht="15" customHeight="1">
      <c r="A17" s="23"/>
      <c r="B17" s="24" t="s">
        <v>16</v>
      </c>
      <c r="C17" s="25">
        <v>8</v>
      </c>
      <c r="D17" s="25">
        <v>7</v>
      </c>
      <c r="E17" s="25">
        <f t="shared" si="0"/>
        <v>-1</v>
      </c>
      <c r="F17" s="26">
        <f t="shared" si="1"/>
        <v>-12.5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8</v>
      </c>
      <c r="L17" s="25">
        <v>7</v>
      </c>
      <c r="M17" s="25">
        <f t="shared" si="4"/>
        <v>-1</v>
      </c>
      <c r="N17" s="26">
        <f t="shared" si="5"/>
        <v>-12.5</v>
      </c>
    </row>
    <row r="18" spans="1:14" ht="15" customHeight="1">
      <c r="A18" s="23"/>
      <c r="B18" s="24" t="s">
        <v>17</v>
      </c>
      <c r="C18" s="25">
        <v>8</v>
      </c>
      <c r="D18" s="25">
        <v>9</v>
      </c>
      <c r="E18" s="25">
        <f t="shared" si="0"/>
        <v>1</v>
      </c>
      <c r="F18" s="26">
        <f t="shared" si="1"/>
        <v>12.5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8</v>
      </c>
      <c r="L18" s="25">
        <v>9</v>
      </c>
      <c r="M18" s="25">
        <f t="shared" si="4"/>
        <v>1</v>
      </c>
      <c r="N18" s="26">
        <f t="shared" si="5"/>
        <v>12.5</v>
      </c>
    </row>
    <row r="19" spans="1:14" s="31" customFormat="1" ht="15" customHeight="1">
      <c r="A19" s="27"/>
      <c r="B19" s="28" t="s">
        <v>18</v>
      </c>
      <c r="C19" s="29">
        <f>SUM(C6:C18)</f>
        <v>1228</v>
      </c>
      <c r="D19" s="29">
        <f>SUM(D6:D18)</f>
        <v>1542</v>
      </c>
      <c r="E19" s="29">
        <f t="shared" si="0"/>
        <v>314</v>
      </c>
      <c r="F19" s="30">
        <f t="shared" si="1"/>
        <v>25.570032573289904</v>
      </c>
      <c r="G19" s="29">
        <f>SUM(G6:G18)</f>
        <v>160</v>
      </c>
      <c r="H19" s="29">
        <f>SUM(H6:H18)</f>
        <v>116</v>
      </c>
      <c r="I19" s="29">
        <f t="shared" si="2"/>
        <v>-44</v>
      </c>
      <c r="J19" s="30">
        <f t="shared" si="3"/>
        <v>-27.5</v>
      </c>
      <c r="K19" s="29">
        <f>SUM(K6:K18)</f>
        <v>1388</v>
      </c>
      <c r="L19" s="29">
        <f>SUM(L6:L18)</f>
        <v>1658</v>
      </c>
      <c r="M19" s="29">
        <f t="shared" si="4"/>
        <v>270</v>
      </c>
      <c r="N19" s="30">
        <f t="shared" si="5"/>
        <v>19.45244956772334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19</v>
      </c>
    </row>
    <row r="23" spans="1:13" ht="12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13.12.2005  14:02&amp;RRiesa</oddHeader>
    <oddFooter>&amp;R&amp;10Tabelle 52.2</oddFooter>
  </headerFooter>
  <legacyDrawing r:id="rId2"/>
  <oleObjects>
    <oleObject progId="Word.Document.8" shapeId="65970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2005-12-13T14:20:45Z</dcterms:created>
  <dcterms:modified xsi:type="dcterms:W3CDTF">2005-12-13T14:20:55Z</dcterms:modified>
  <cp:category/>
  <cp:version/>
  <cp:contentType/>
  <cp:contentStatus/>
</cp:coreProperties>
</file>