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Berlin" sheetId="1" r:id="rId1"/>
  </sheets>
  <definedNames>
    <definedName name="_xlnm.Print_Area" localSheetId="0">'Berlin'!$A$2:$Q$22</definedName>
  </definedNames>
  <calcPr fullCalcOnLoad="1" refMode="R1C1"/>
</workbook>
</file>

<file path=xl/sharedStrings.xml><?xml version="1.0" encoding="utf-8"?>
<sst xmlns="http://schemas.openxmlformats.org/spreadsheetml/2006/main" count="36" uniqueCount="25">
  <si>
    <t>Zuständigkeitsbereich</t>
  </si>
  <si>
    <t>Erstes Ausbildungsjahr</t>
  </si>
  <si>
    <t>Mit verkürzter Ausbildungszeit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</si>
  <si>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</si>
  <si>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</si>
  <si>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</si>
  <si>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</si>
  <si>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</si>
  <si>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</si>
  <si>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</si>
  <si>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</si>
  <si>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</si>
  <si>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</si>
  <si>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</si>
  <si>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</si>
  <si>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</si>
  <si>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</si>
  <si>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</si>
  <si>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</si>
  <si>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</si>
  <si>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</si>
  <si>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</si>
  <si>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</si>
  <si>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2005 bis zum 30. September 2006, unterteilt nach Zuständigkeitsbereichen und Geschlecht
 in Berlin</t>
  </si>
  <si>
    <t>Quelle: Bundesinstitut für Berufsbildung (BIBB), Erhebung zum 30. September 2006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</si>
</sst>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 shrinkToFit="1"/>
    </xf>
    <xf numFmtId="164" fontId="0" fillId="0" borderId="8" xfId="0" applyNumberFormat="1" applyFill="1" applyBorder="1" applyAlignment="1">
      <alignment horizontal="center" vertical="center" shrinkToFit="1"/>
    </xf>
    <xf numFmtId="164" fontId="0" fillId="2" borderId="8" xfId="0" applyNumberFormat="1" applyFill="1" applyBorder="1" applyAlignment="1">
      <alignment horizontal="center" vertical="center" shrinkToFit="1"/>
    </xf>
    <xf numFmtId="164" fontId="0" fillId="2" borderId="9" xfId="0" applyNumberFormat="1" applyFill="1" applyBorder="1" applyAlignment="1">
      <alignment horizontal="center" vertical="center" shrinkToFit="1"/>
    </xf>
    <xf numFmtId="3" fontId="0" fillId="0" borderId="9" xfId="0" applyNumberFormat="1" applyFill="1" applyBorder="1" applyAlignment="1">
      <alignment horizontal="center" vertical="center" shrinkToFit="1"/>
    </xf>
    <xf numFmtId="164" fontId="0" fillId="0" borderId="9" xfId="0" applyNumberFormat="1" applyFill="1" applyBorder="1" applyAlignment="1">
      <alignment horizontal="center" vertical="center" shrinkToFit="1"/>
    </xf>
    <xf numFmtId="164" fontId="0" fillId="0" borderId="1" xfId="0" applyNumberForma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 shrinkToFit="1"/>
    </xf>
    <xf numFmtId="164" fontId="2" fillId="0" borderId="11" xfId="0" applyNumberFormat="1" applyFont="1" applyFill="1" applyBorder="1" applyAlignment="1">
      <alignment horizontal="right" shrinkToFit="1"/>
    </xf>
    <xf numFmtId="3" fontId="2" fillId="2" borderId="11" xfId="0" applyNumberFormat="1" applyFont="1" applyFill="1" applyBorder="1" applyAlignment="1">
      <alignment horizontal="right" shrinkToFit="1"/>
    </xf>
    <xf numFmtId="164" fontId="2" fillId="0" borderId="10" xfId="0" applyNumberFormat="1" applyFont="1" applyFill="1" applyBorder="1" applyAlignment="1">
      <alignment horizontal="right" shrinkToFit="1"/>
    </xf>
    <xf numFmtId="0" fontId="0" fillId="0" borderId="6" xfId="0" applyFill="1" applyBorder="1" applyAlignment="1">
      <alignment horizontal="center"/>
    </xf>
    <xf numFmtId="0" fontId="2" fillId="0" borderId="7" xfId="0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shrinkToFit="1"/>
    </xf>
    <xf numFmtId="164" fontId="2" fillId="0" borderId="9" xfId="0" applyNumberFormat="1" applyFont="1" applyFill="1" applyBorder="1" applyAlignment="1">
      <alignment horizontal="right" shrinkToFit="1"/>
    </xf>
    <xf numFmtId="3" fontId="2" fillId="2" borderId="9" xfId="0" applyNumberFormat="1" applyFont="1" applyFill="1" applyBorder="1" applyAlignment="1">
      <alignment horizontal="right" shrinkToFit="1"/>
    </xf>
    <xf numFmtId="164" fontId="2" fillId="0" borderId="6" xfId="0" applyNumberFormat="1" applyFont="1" applyFill="1" applyBorder="1" applyAlignment="1">
      <alignment horizontal="right" shrinkToFit="1"/>
    </xf>
    <xf numFmtId="0" fontId="1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3" fontId="3" fillId="0" borderId="8" xfId="0" applyNumberFormat="1" applyFont="1" applyFill="1" applyBorder="1" applyAlignment="1">
      <alignment horizontal="right" shrinkToFit="1"/>
    </xf>
    <xf numFmtId="164" fontId="3" fillId="0" borderId="8" xfId="0" applyNumberFormat="1" applyFont="1" applyFill="1" applyBorder="1" applyAlignment="1">
      <alignment horizontal="right" shrinkToFit="1"/>
    </xf>
    <xf numFmtId="3" fontId="3" fillId="2" borderId="8" xfId="0" applyNumberFormat="1" applyFont="1" applyFill="1" applyBorder="1" applyAlignment="1">
      <alignment horizontal="right" shrinkToFit="1"/>
    </xf>
    <xf numFmtId="164" fontId="3" fillId="0" borderId="1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shrinkToFit="1"/>
    </xf>
    <xf numFmtId="164" fontId="1" fillId="0" borderId="12" xfId="0" applyNumberFormat="1" applyFont="1" applyFill="1" applyBorder="1" applyAlignment="1">
      <alignment shrinkToFit="1"/>
    </xf>
    <xf numFmtId="3" fontId="1" fillId="0" borderId="12" xfId="0" applyNumberFormat="1" applyFont="1" applyFill="1" applyBorder="1" applyAlignment="1">
      <alignment shrinkToFit="1"/>
    </xf>
    <xf numFmtId="164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Q23"/>
  <sheetViews>
    <sheetView tabSelected="1" zoomScaleSheetLayoutView="100" workbookViewId="0" topLeftCell="A1">
      <selection activeCell="A17" sqref="A17"/>
    </sheetView>
  </sheetViews>
  <sheetFormatPr defaultColWidth="11.57421875" defaultRowHeight="12.7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5548</v>
      </c>
      <c r="D5" s="24">
        <f aca="true" t="shared" si="0" ref="D5:D18">IF(C5+E5&lt;&gt;0,100*(C5/(C5+E5)),".")</f>
        <v>57.21357120758997</v>
      </c>
      <c r="E5" s="23">
        <v>4149</v>
      </c>
      <c r="F5" s="24">
        <f aca="true" t="shared" si="1" ref="F5:F18">IF(E5+C5&lt;&gt;0,100*(E5/(E5+C5)),".")</f>
        <v>42.78642879241003</v>
      </c>
      <c r="G5" s="25">
        <f aca="true" t="shared" si="2" ref="G5:G18">E5+C5</f>
        <v>9697</v>
      </c>
      <c r="H5" s="23">
        <v>1267</v>
      </c>
      <c r="I5" s="24">
        <f aca="true" t="shared" si="3" ref="I5:I18">IF(H5+J5&lt;&gt;0,100*(H5/(H5+J5)),".")</f>
        <v>48.67460622358817</v>
      </c>
      <c r="J5" s="23">
        <v>1336</v>
      </c>
      <c r="K5" s="24">
        <f aca="true" t="shared" si="4" ref="K5:K18">IF(J5+H5&lt;&gt;0,100*(J5/(J5+H5)),".")</f>
        <v>51.32539377641183</v>
      </c>
      <c r="L5" s="25">
        <f aca="true" t="shared" si="5" ref="L5:L18">J5+H5</f>
        <v>2603</v>
      </c>
      <c r="M5" s="23">
        <v>6815</v>
      </c>
      <c r="N5" s="24">
        <f aca="true" t="shared" si="6" ref="N5:N18">IF(M5+O5&lt;&gt;0,100*(M5/(M5+O5)),".")</f>
        <v>55.40650406504065</v>
      </c>
      <c r="O5" s="23">
        <v>5485</v>
      </c>
      <c r="P5" s="26">
        <f aca="true" t="shared" si="7" ref="P5:P18">IF(O5+M5&lt;&gt;0,100*(O5/(O5+M5)),".")</f>
        <v>44.59349593495935</v>
      </c>
      <c r="Q5" s="25">
        <f aca="true" t="shared" si="8" ref="Q5:Q18">O5+M5</f>
        <v>12300</v>
      </c>
    </row>
    <row r="6" spans="1:17" ht="15" customHeight="1">
      <c r="A6" s="21"/>
      <c r="B6" s="22" t="s">
        <v>9</v>
      </c>
      <c r="C6" s="23">
        <v>3139</v>
      </c>
      <c r="D6" s="24">
        <f t="shared" si="0"/>
        <v>68.25396825396825</v>
      </c>
      <c r="E6" s="23">
        <v>1460</v>
      </c>
      <c r="F6" s="24">
        <f t="shared" si="1"/>
        <v>31.746031746031743</v>
      </c>
      <c r="G6" s="25">
        <f t="shared" si="2"/>
        <v>4599</v>
      </c>
      <c r="H6" s="23">
        <v>584</v>
      </c>
      <c r="I6" s="24">
        <f t="shared" si="3"/>
        <v>67.1264367816092</v>
      </c>
      <c r="J6" s="23">
        <v>286</v>
      </c>
      <c r="K6" s="24">
        <f t="shared" si="4"/>
        <v>32.87356321839081</v>
      </c>
      <c r="L6" s="25">
        <f t="shared" si="5"/>
        <v>870</v>
      </c>
      <c r="M6" s="23">
        <v>3723</v>
      </c>
      <c r="N6" s="24">
        <f t="shared" si="6"/>
        <v>68.07460230389468</v>
      </c>
      <c r="O6" s="23">
        <v>1746</v>
      </c>
      <c r="P6" s="26">
        <f t="shared" si="7"/>
        <v>31.925397696105325</v>
      </c>
      <c r="Q6" s="25">
        <f t="shared" si="8"/>
        <v>5469</v>
      </c>
    </row>
    <row r="7" spans="1:17" ht="15" customHeight="1">
      <c r="A7" s="21"/>
      <c r="B7" s="22" t="s">
        <v>10</v>
      </c>
      <c r="C7" s="23">
        <v>211</v>
      </c>
      <c r="D7" s="24">
        <f t="shared" si="0"/>
        <v>32.213740458015266</v>
      </c>
      <c r="E7" s="23">
        <v>444</v>
      </c>
      <c r="F7" s="24">
        <f t="shared" si="1"/>
        <v>67.78625954198473</v>
      </c>
      <c r="G7" s="25">
        <f t="shared" si="2"/>
        <v>655</v>
      </c>
      <c r="H7" s="23">
        <v>0</v>
      </c>
      <c r="I7" s="24">
        <f t="shared" si="3"/>
        <v>0</v>
      </c>
      <c r="J7" s="23">
        <v>1</v>
      </c>
      <c r="K7" s="24">
        <f t="shared" si="4"/>
        <v>100</v>
      </c>
      <c r="L7" s="25">
        <f t="shared" si="5"/>
        <v>1</v>
      </c>
      <c r="M7" s="23">
        <v>211</v>
      </c>
      <c r="N7" s="24">
        <f t="shared" si="6"/>
        <v>32.16463414634146</v>
      </c>
      <c r="O7" s="23">
        <v>445</v>
      </c>
      <c r="P7" s="26">
        <f t="shared" si="7"/>
        <v>67.83536585365853</v>
      </c>
      <c r="Q7" s="25">
        <f t="shared" si="8"/>
        <v>656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2"/>
        <v>0</v>
      </c>
      <c r="H8" s="23">
        <v>0</v>
      </c>
      <c r="I8" s="24" t="str">
        <f t="shared" si="3"/>
        <v>.</v>
      </c>
      <c r="J8" s="23">
        <v>0</v>
      </c>
      <c r="K8" s="24" t="str">
        <f t="shared" si="4"/>
        <v>.</v>
      </c>
      <c r="L8" s="25">
        <f t="shared" si="5"/>
        <v>0</v>
      </c>
      <c r="M8" s="23">
        <v>0</v>
      </c>
      <c r="N8" s="24" t="str">
        <f t="shared" si="6"/>
        <v>.</v>
      </c>
      <c r="O8" s="23">
        <v>0</v>
      </c>
      <c r="P8" s="26" t="str">
        <f t="shared" si="7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301</v>
      </c>
      <c r="D9" s="24">
        <f t="shared" si="0"/>
        <v>76.59033078880407</v>
      </c>
      <c r="E9" s="23">
        <v>92</v>
      </c>
      <c r="F9" s="24">
        <f t="shared" si="1"/>
        <v>23.40966921119593</v>
      </c>
      <c r="G9" s="25">
        <f t="shared" si="2"/>
        <v>393</v>
      </c>
      <c r="H9" s="23">
        <v>9</v>
      </c>
      <c r="I9" s="24">
        <f t="shared" si="3"/>
        <v>69.23076923076923</v>
      </c>
      <c r="J9" s="23">
        <v>4</v>
      </c>
      <c r="K9" s="24">
        <f t="shared" si="4"/>
        <v>30.76923076923077</v>
      </c>
      <c r="L9" s="25">
        <f t="shared" si="5"/>
        <v>13</v>
      </c>
      <c r="M9" s="23">
        <v>310</v>
      </c>
      <c r="N9" s="24">
        <f t="shared" si="6"/>
        <v>76.35467980295566</v>
      </c>
      <c r="O9" s="23">
        <v>96</v>
      </c>
      <c r="P9" s="26">
        <f t="shared" si="7"/>
        <v>23.645320197044335</v>
      </c>
      <c r="Q9" s="25">
        <f t="shared" si="8"/>
        <v>406</v>
      </c>
    </row>
    <row r="10" spans="1:17" ht="15" customHeight="1">
      <c r="A10" s="21"/>
      <c r="B10" s="22" t="s">
        <v>13</v>
      </c>
      <c r="C10" s="23">
        <v>43</v>
      </c>
      <c r="D10" s="24">
        <f t="shared" si="0"/>
        <v>21.182266009852217</v>
      </c>
      <c r="E10" s="23">
        <v>160</v>
      </c>
      <c r="F10" s="24">
        <f t="shared" si="1"/>
        <v>78.81773399014779</v>
      </c>
      <c r="G10" s="25">
        <f t="shared" si="2"/>
        <v>203</v>
      </c>
      <c r="H10" s="23">
        <v>0</v>
      </c>
      <c r="I10" s="24">
        <f t="shared" si="3"/>
        <v>0</v>
      </c>
      <c r="J10" s="23">
        <v>4</v>
      </c>
      <c r="K10" s="24">
        <f t="shared" si="4"/>
        <v>100</v>
      </c>
      <c r="L10" s="25">
        <f t="shared" si="5"/>
        <v>4</v>
      </c>
      <c r="M10" s="23">
        <v>43</v>
      </c>
      <c r="N10" s="24">
        <f t="shared" si="6"/>
        <v>20.77294685990338</v>
      </c>
      <c r="O10" s="23">
        <v>164</v>
      </c>
      <c r="P10" s="26">
        <f t="shared" si="7"/>
        <v>79.22705314009661</v>
      </c>
      <c r="Q10" s="25">
        <f t="shared" si="8"/>
        <v>207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2"/>
        <v>0</v>
      </c>
      <c r="H11" s="23">
        <v>0</v>
      </c>
      <c r="I11" s="24" t="str">
        <f t="shared" si="3"/>
        <v>.</v>
      </c>
      <c r="J11" s="23">
        <v>0</v>
      </c>
      <c r="K11" s="24" t="str">
        <f t="shared" si="4"/>
        <v>.</v>
      </c>
      <c r="L11" s="25">
        <f t="shared" si="5"/>
        <v>0</v>
      </c>
      <c r="M11" s="23">
        <f>C11+H11</f>
        <v>0</v>
      </c>
      <c r="N11" s="24" t="str">
        <f t="shared" si="6"/>
        <v>.</v>
      </c>
      <c r="O11" s="23">
        <v>0</v>
      </c>
      <c r="P11" s="26" t="str">
        <f t="shared" si="7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6</v>
      </c>
      <c r="D12" s="24">
        <f t="shared" si="0"/>
        <v>7.894736842105263</v>
      </c>
      <c r="E12" s="23">
        <v>70</v>
      </c>
      <c r="F12" s="24">
        <f t="shared" si="1"/>
        <v>92.10526315789474</v>
      </c>
      <c r="G12" s="25">
        <f t="shared" si="2"/>
        <v>76</v>
      </c>
      <c r="H12" s="23">
        <v>0</v>
      </c>
      <c r="I12" s="24" t="str">
        <f t="shared" si="3"/>
        <v>.</v>
      </c>
      <c r="J12" s="23">
        <v>0</v>
      </c>
      <c r="K12" s="24" t="str">
        <f t="shared" si="4"/>
        <v>.</v>
      </c>
      <c r="L12" s="25">
        <f t="shared" si="5"/>
        <v>0</v>
      </c>
      <c r="M12" s="23">
        <v>6</v>
      </c>
      <c r="N12" s="24">
        <f t="shared" si="6"/>
        <v>7.894736842105263</v>
      </c>
      <c r="O12" s="23">
        <v>70</v>
      </c>
      <c r="P12" s="26">
        <f t="shared" si="7"/>
        <v>92.10526315789474</v>
      </c>
      <c r="Q12" s="25">
        <f t="shared" si="8"/>
        <v>76</v>
      </c>
    </row>
    <row r="13" spans="1:17" ht="15" customHeight="1">
      <c r="A13" s="21"/>
      <c r="B13" s="22" t="s">
        <v>16</v>
      </c>
      <c r="C13" s="23">
        <v>16</v>
      </c>
      <c r="D13" s="24">
        <f t="shared" si="0"/>
        <v>2.7027027027027026</v>
      </c>
      <c r="E13" s="23">
        <v>576</v>
      </c>
      <c r="F13" s="24">
        <f t="shared" si="1"/>
        <v>97.2972972972973</v>
      </c>
      <c r="G13" s="25">
        <f t="shared" si="2"/>
        <v>592</v>
      </c>
      <c r="H13" s="23">
        <v>0</v>
      </c>
      <c r="I13" s="24" t="str">
        <f t="shared" si="3"/>
        <v>.</v>
      </c>
      <c r="J13" s="23">
        <v>0</v>
      </c>
      <c r="K13" s="24" t="str">
        <f t="shared" si="4"/>
        <v>.</v>
      </c>
      <c r="L13" s="25">
        <f t="shared" si="5"/>
        <v>0</v>
      </c>
      <c r="M13" s="23">
        <v>16</v>
      </c>
      <c r="N13" s="24">
        <f t="shared" si="6"/>
        <v>2.7027027027027026</v>
      </c>
      <c r="O13" s="23">
        <v>576</v>
      </c>
      <c r="P13" s="26">
        <f t="shared" si="7"/>
        <v>97.2972972972973</v>
      </c>
      <c r="Q13" s="25">
        <f t="shared" si="8"/>
        <v>592</v>
      </c>
    </row>
    <row r="14" spans="1:17" ht="15" customHeight="1">
      <c r="A14" s="21"/>
      <c r="B14" s="22" t="s">
        <v>17</v>
      </c>
      <c r="C14" s="23">
        <v>2</v>
      </c>
      <c r="D14" s="24">
        <f t="shared" si="0"/>
        <v>3.7735849056603774</v>
      </c>
      <c r="E14" s="23">
        <v>51</v>
      </c>
      <c r="F14" s="24">
        <f t="shared" si="1"/>
        <v>96.22641509433963</v>
      </c>
      <c r="G14" s="25">
        <f t="shared" si="2"/>
        <v>53</v>
      </c>
      <c r="H14" s="23">
        <v>1</v>
      </c>
      <c r="I14" s="24">
        <f t="shared" si="3"/>
        <v>9.090909090909092</v>
      </c>
      <c r="J14" s="23">
        <v>10</v>
      </c>
      <c r="K14" s="24">
        <f t="shared" si="4"/>
        <v>90.9090909090909</v>
      </c>
      <c r="L14" s="25">
        <f t="shared" si="5"/>
        <v>11</v>
      </c>
      <c r="M14" s="23">
        <v>3</v>
      </c>
      <c r="N14" s="24">
        <f t="shared" si="6"/>
        <v>4.6875</v>
      </c>
      <c r="O14" s="23">
        <v>61</v>
      </c>
      <c r="P14" s="26">
        <f t="shared" si="7"/>
        <v>95.3125</v>
      </c>
      <c r="Q14" s="25">
        <f t="shared" si="8"/>
        <v>64</v>
      </c>
    </row>
    <row r="15" spans="1:17" ht="15" customHeight="1">
      <c r="A15" s="21"/>
      <c r="B15" s="22" t="s">
        <v>18</v>
      </c>
      <c r="C15" s="23">
        <v>7</v>
      </c>
      <c r="D15" s="24">
        <f t="shared" si="0"/>
        <v>1.3618677042801557</v>
      </c>
      <c r="E15" s="23">
        <v>507</v>
      </c>
      <c r="F15" s="24">
        <f t="shared" si="1"/>
        <v>98.63813229571986</v>
      </c>
      <c r="G15" s="25">
        <f t="shared" si="2"/>
        <v>514</v>
      </c>
      <c r="H15" s="23">
        <v>0</v>
      </c>
      <c r="I15" s="24" t="str">
        <f t="shared" si="3"/>
        <v>.</v>
      </c>
      <c r="J15" s="23">
        <v>0</v>
      </c>
      <c r="K15" s="24" t="str">
        <f t="shared" si="4"/>
        <v>.</v>
      </c>
      <c r="L15" s="25">
        <f t="shared" si="5"/>
        <v>0</v>
      </c>
      <c r="M15" s="23">
        <v>7</v>
      </c>
      <c r="N15" s="24">
        <f t="shared" si="6"/>
        <v>1.3618677042801557</v>
      </c>
      <c r="O15" s="23">
        <v>507</v>
      </c>
      <c r="P15" s="26">
        <f t="shared" si="7"/>
        <v>98.63813229571986</v>
      </c>
      <c r="Q15" s="25">
        <f t="shared" si="8"/>
        <v>514</v>
      </c>
    </row>
    <row r="16" spans="1:17" ht="15" customHeight="1">
      <c r="A16" s="21"/>
      <c r="B16" s="22" t="s">
        <v>19</v>
      </c>
      <c r="C16" s="23">
        <v>18</v>
      </c>
      <c r="D16" s="24">
        <f t="shared" si="0"/>
        <v>5.487804878048781</v>
      </c>
      <c r="E16" s="23">
        <v>310</v>
      </c>
      <c r="F16" s="24">
        <f t="shared" si="1"/>
        <v>94.51219512195121</v>
      </c>
      <c r="G16" s="25">
        <f t="shared" si="2"/>
        <v>328</v>
      </c>
      <c r="H16" s="23">
        <v>0</v>
      </c>
      <c r="I16" s="24" t="str">
        <f t="shared" si="3"/>
        <v>.</v>
      </c>
      <c r="J16" s="23">
        <v>0</v>
      </c>
      <c r="K16" s="24" t="str">
        <f t="shared" si="4"/>
        <v>.</v>
      </c>
      <c r="L16" s="25">
        <f t="shared" si="5"/>
        <v>0</v>
      </c>
      <c r="M16" s="23">
        <v>18</v>
      </c>
      <c r="N16" s="24">
        <f t="shared" si="6"/>
        <v>5.487804878048781</v>
      </c>
      <c r="O16" s="23">
        <v>310</v>
      </c>
      <c r="P16" s="26">
        <f t="shared" si="7"/>
        <v>94.51219512195121</v>
      </c>
      <c r="Q16" s="25">
        <f t="shared" si="8"/>
        <v>328</v>
      </c>
    </row>
    <row r="17" spans="1:17" ht="15" customHeight="1">
      <c r="A17" s="27"/>
      <c r="B17" s="28" t="s">
        <v>20</v>
      </c>
      <c r="C17" s="29">
        <v>18</v>
      </c>
      <c r="D17" s="30">
        <f t="shared" si="0"/>
        <v>25.71428571428571</v>
      </c>
      <c r="E17" s="29">
        <v>52</v>
      </c>
      <c r="F17" s="30">
        <f t="shared" si="1"/>
        <v>74.28571428571429</v>
      </c>
      <c r="G17" s="31">
        <f t="shared" si="2"/>
        <v>70</v>
      </c>
      <c r="H17" s="29">
        <v>34</v>
      </c>
      <c r="I17" s="30">
        <f t="shared" si="3"/>
        <v>29.059829059829063</v>
      </c>
      <c r="J17" s="29">
        <v>83</v>
      </c>
      <c r="K17" s="30">
        <f t="shared" si="4"/>
        <v>70.94017094017094</v>
      </c>
      <c r="L17" s="31">
        <f t="shared" si="5"/>
        <v>117</v>
      </c>
      <c r="M17" s="29">
        <v>52</v>
      </c>
      <c r="N17" s="30">
        <f t="shared" si="6"/>
        <v>27.807486631016044</v>
      </c>
      <c r="O17" s="29">
        <v>135</v>
      </c>
      <c r="P17" s="32">
        <f t="shared" si="7"/>
        <v>72.19251336898395</v>
      </c>
      <c r="Q17" s="31">
        <f t="shared" si="8"/>
        <v>187</v>
      </c>
    </row>
    <row r="18" spans="1:17" s="39" customFormat="1" ht="15" customHeight="1">
      <c r="A18" s="33"/>
      <c r="B18" s="34" t="s">
        <v>21</v>
      </c>
      <c r="C18" s="35">
        <f>SUM(C5:C17)</f>
        <v>9309</v>
      </c>
      <c r="D18" s="36">
        <f t="shared" si="0"/>
        <v>54.18509895227008</v>
      </c>
      <c r="E18" s="35">
        <f>SUM(E5:E17)</f>
        <v>7871</v>
      </c>
      <c r="F18" s="36">
        <f t="shared" si="1"/>
        <v>45.81490104772992</v>
      </c>
      <c r="G18" s="37">
        <f t="shared" si="2"/>
        <v>17180</v>
      </c>
      <c r="H18" s="35">
        <f>SUM(H5:H17)</f>
        <v>1895</v>
      </c>
      <c r="I18" s="36">
        <f t="shared" si="3"/>
        <v>52.36253108593534</v>
      </c>
      <c r="J18" s="35">
        <f>SUM(J5:J17)</f>
        <v>1724</v>
      </c>
      <c r="K18" s="36">
        <f t="shared" si="4"/>
        <v>47.637468914064655</v>
      </c>
      <c r="L18" s="37">
        <f t="shared" si="5"/>
        <v>3619</v>
      </c>
      <c r="M18" s="35">
        <f>SUM(M5:M17)</f>
        <v>11204</v>
      </c>
      <c r="N18" s="36">
        <f t="shared" si="6"/>
        <v>53.86797442184721</v>
      </c>
      <c r="O18" s="35">
        <f>SUM(O5:O17)</f>
        <v>9595</v>
      </c>
      <c r="P18" s="38">
        <f t="shared" si="7"/>
        <v>46.1320255781528</v>
      </c>
      <c r="Q18" s="37">
        <f t="shared" si="8"/>
        <v>20799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mergeCells count="8">
    <mergeCell ref="A22:O22"/>
    <mergeCell ref="A3:A4"/>
    <mergeCell ref="B3:B4"/>
    <mergeCell ref="A20:P20"/>
    <mergeCell ref="A2:Q2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20.12.2006  12:00&amp;RBerlin</oddHeader>
    <oddFooter>&amp;R&amp;10Tabelle 51.2 mw</oddFooter>
  </headerFooter>
  <legacyDrawing r:id="rId2"/>
  <oleObjects>
    <oleObject progId="Word.Document.8" shapeId="124168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2006-12-20T19:48:34Z</dcterms:created>
  <dcterms:modified xsi:type="dcterms:W3CDTF">2006-12-20T19:48:36Z</dcterms:modified>
  <cp:category/>
  <cp:version/>
  <cp:contentType/>
  <cp:contentStatus/>
</cp:coreProperties>
</file>