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Area" localSheetId="0">'Bad Oldesloe'!$A$2:$Q$22</definedName>
    <definedName name="_xlnm.Print_Area" localSheetId="1">'Elmshorn'!$A$2:$Q$22</definedName>
    <definedName name="_xlnm.Print_Area" localSheetId="2">'Flensburg'!$A$2:$Q$22</definedName>
    <definedName name="_xlnm.Print_Area" localSheetId="3">'Heide'!$A$2:$Q$22</definedName>
    <definedName name="_xlnm.Print_Area" localSheetId="4">'Kiel'!$A$2:$Q$22</definedName>
    <definedName name="_xlnm.Print_Area" localSheetId="5">'Lübeck'!$A$2:$Q$22</definedName>
    <definedName name="_xlnm.Print_Area" localSheetId="6">'Neumünster'!$A$2:$Q$22</definedName>
  </definedNames>
  <calcPr fullCalcOnLoad="1" refMode="R1C1"/>
</workbook>
</file>

<file path=xl/sharedStrings.xml><?xml version="1.0" encoding="utf-8"?>
<sst xmlns="http://schemas.openxmlformats.org/spreadsheetml/2006/main" count="252" uniqueCount="31">
  <si>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</si>
  <si>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</si>
  <si>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</si>
  <si>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</si>
  <si>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</si>
  <si>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</si>
  <si>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</si>
  <si>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</si>
  <si>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</si>
  <si>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</si>
  <si>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</si>
  <si>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</si>
  <si>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</si>
  <si>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</si>
  <si>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</si>
  <si>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</si>
  <si>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</si>
  <si>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</si>
  <si>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</si>
  <si>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</si>
  <si>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</si>
  <si>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</si>
  <si>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</si>
  <si>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2005 bis zum 30. September 2006, unterteilt nach Zuständigkeitsbereichen und Geschlecht
 in Bad Oldesloe</t>
  </si>
  <si>
    <t>Quelle: Bundesinstitut für Berufsbildung (BIBB), Erhebung zum 30. September 2006</t>
  </si>
  <si>
    <t>Neu abgeschlossene Ausbildungsverträge vom 01. Oktober 2005 bis zum 30. September 2006, unterteilt nach Zuständigkeitsbereichen und Geschlecht
 in Elmshorn</t>
  </si>
  <si>
    <t>Neu abgeschlossene Ausbildungsverträge vom 01. Oktober 2005 bis zum 30. September 2006, unterteilt nach Zuständigkeitsbereichen und Geschlecht
 in Flensburg</t>
  </si>
  <si>
    <t>Neu abgeschlossene Ausbildungsverträge vom 01. Oktober 2005 bis zum 30. September 2006, unterteilt nach Zuständigkeitsbereichen und Geschlecht
 in Heide</t>
  </si>
  <si>
    <t>Neu abgeschlossene Ausbildungsverträge vom 01. Oktober 2005 bis zum 30. September 2006, unterteilt nach Zuständigkeitsbereichen und Geschlecht
 in Kiel</t>
  </si>
  <si>
    <t>Neu abgeschlossene Ausbildungsverträge vom 01. Oktober 2005 bis zum 30. September 2006, unterteilt nach Zuständigkeitsbereichen und Geschlecht
 in Lübeck</t>
  </si>
  <si>
    <t>Neu abgeschlossene Ausbildungsverträge vom 01. Oktober 2005 bis zum 30. September 2006, unterteilt nach Zuständigkeitsbereichen und Geschlecht
 in Neumünster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</si>
</sst>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64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622</v>
      </c>
      <c r="D5" s="24">
        <f aca="true" t="shared" si="0" ref="D5:D18">IF(C5+E5&lt;&gt;0,100*(C5/(C5+E5)),".")</f>
        <v>57.91433891992551</v>
      </c>
      <c r="E5" s="23">
        <v>452</v>
      </c>
      <c r="F5" s="24">
        <f aca="true" t="shared" si="1" ref="F5:F18">IF(E5+C5&lt;&gt;0,100*(E5/(E5+C5)),".")</f>
        <v>42.08566108007449</v>
      </c>
      <c r="G5" s="25">
        <f aca="true" t="shared" si="2" ref="G5:G18">E5+C5</f>
        <v>1074</v>
      </c>
      <c r="H5" s="23">
        <v>48</v>
      </c>
      <c r="I5" s="24">
        <f aca="true" t="shared" si="3" ref="I5:I18">IF(H5+J5&lt;&gt;0,100*(H5/(H5+J5)),".")</f>
        <v>47.05882352941176</v>
      </c>
      <c r="J5" s="23">
        <v>54</v>
      </c>
      <c r="K5" s="24">
        <f aca="true" t="shared" si="4" ref="K5:K18">IF(J5+H5&lt;&gt;0,100*(J5/(J5+H5)),".")</f>
        <v>52.94117647058824</v>
      </c>
      <c r="L5" s="25">
        <f aca="true" t="shared" si="5" ref="L5:L18">J5+H5</f>
        <v>102</v>
      </c>
      <c r="M5" s="23">
        <v>670</v>
      </c>
      <c r="N5" s="24">
        <f aca="true" t="shared" si="6" ref="N5:N18">IF(M5+O5&lt;&gt;0,100*(M5/(M5+O5)),".")</f>
        <v>56.97278911564626</v>
      </c>
      <c r="O5" s="23">
        <v>506</v>
      </c>
      <c r="P5" s="26">
        <f aca="true" t="shared" si="7" ref="P5:P18">IF(O5+M5&lt;&gt;0,100*(O5/(O5+M5)),".")</f>
        <v>43.02721088435374</v>
      </c>
      <c r="Q5" s="25">
        <f aca="true" t="shared" si="8" ref="Q5:Q18">O5+M5</f>
        <v>1176</v>
      </c>
    </row>
    <row r="6" spans="1:17" ht="15" customHeight="1">
      <c r="A6" s="21"/>
      <c r="B6" s="22" t="s">
        <v>9</v>
      </c>
      <c r="C6" s="23">
        <v>480</v>
      </c>
      <c r="D6" s="24">
        <f t="shared" si="0"/>
        <v>69.76744186046511</v>
      </c>
      <c r="E6" s="23">
        <v>208</v>
      </c>
      <c r="F6" s="24">
        <f t="shared" si="1"/>
        <v>30.23255813953488</v>
      </c>
      <c r="G6" s="25">
        <f t="shared" si="2"/>
        <v>688</v>
      </c>
      <c r="H6" s="23">
        <v>80</v>
      </c>
      <c r="I6" s="24">
        <f t="shared" si="3"/>
        <v>69.56521739130434</v>
      </c>
      <c r="J6" s="23">
        <v>35</v>
      </c>
      <c r="K6" s="24">
        <f t="shared" si="4"/>
        <v>30.434782608695656</v>
      </c>
      <c r="L6" s="25">
        <f t="shared" si="5"/>
        <v>115</v>
      </c>
      <c r="M6" s="23">
        <v>560</v>
      </c>
      <c r="N6" s="24">
        <f t="shared" si="6"/>
        <v>69.7384806973848</v>
      </c>
      <c r="O6" s="23">
        <v>243</v>
      </c>
      <c r="P6" s="26">
        <f t="shared" si="7"/>
        <v>30.26151930261519</v>
      </c>
      <c r="Q6" s="25">
        <f t="shared" si="8"/>
        <v>803</v>
      </c>
    </row>
    <row r="7" spans="1:17" ht="15" customHeight="1">
      <c r="A7" s="21"/>
      <c r="B7" s="22" t="s">
        <v>10</v>
      </c>
      <c r="C7" s="23">
        <v>20</v>
      </c>
      <c r="D7" s="24">
        <f t="shared" si="0"/>
        <v>37.03703703703704</v>
      </c>
      <c r="E7" s="23">
        <v>34</v>
      </c>
      <c r="F7" s="24">
        <f t="shared" si="1"/>
        <v>62.96296296296296</v>
      </c>
      <c r="G7" s="25">
        <f t="shared" si="2"/>
        <v>54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21</v>
      </c>
      <c r="N7" s="24">
        <f t="shared" si="6"/>
        <v>38.18181818181819</v>
      </c>
      <c r="O7" s="23">
        <v>34</v>
      </c>
      <c r="P7" s="26">
        <f t="shared" si="7"/>
        <v>61.81818181818181</v>
      </c>
      <c r="Q7" s="25">
        <f t="shared" si="8"/>
        <v>55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67</v>
      </c>
      <c r="D9" s="24">
        <f t="shared" si="0"/>
        <v>79.76190476190477</v>
      </c>
      <c r="E9" s="23">
        <v>17</v>
      </c>
      <c r="F9" s="24">
        <f t="shared" si="1"/>
        <v>20.238095238095237</v>
      </c>
      <c r="G9" s="25">
        <f t="shared" si="2"/>
        <v>84</v>
      </c>
      <c r="H9" s="23">
        <v>13</v>
      </c>
      <c r="I9" s="24">
        <f t="shared" si="3"/>
        <v>59.09090909090909</v>
      </c>
      <c r="J9" s="23">
        <v>9</v>
      </c>
      <c r="K9" s="24">
        <f t="shared" si="4"/>
        <v>40.909090909090914</v>
      </c>
      <c r="L9" s="25">
        <f t="shared" si="5"/>
        <v>22</v>
      </c>
      <c r="M9" s="23">
        <v>80</v>
      </c>
      <c r="N9" s="24">
        <f t="shared" si="6"/>
        <v>75.47169811320755</v>
      </c>
      <c r="O9" s="23">
        <v>26</v>
      </c>
      <c r="P9" s="26">
        <f t="shared" si="7"/>
        <v>24.528301886792452</v>
      </c>
      <c r="Q9" s="25">
        <f t="shared" si="8"/>
        <v>106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12</v>
      </c>
      <c r="F10" s="24">
        <f t="shared" si="1"/>
        <v>100</v>
      </c>
      <c r="G10" s="25">
        <f t="shared" si="2"/>
        <v>12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12</v>
      </c>
      <c r="P10" s="26">
        <f t="shared" si="7"/>
        <v>100</v>
      </c>
      <c r="Q10" s="25">
        <f t="shared" si="8"/>
        <v>12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12.5</v>
      </c>
      <c r="E12" s="23">
        <v>7</v>
      </c>
      <c r="F12" s="24">
        <f t="shared" si="1"/>
        <v>87.5</v>
      </c>
      <c r="G12" s="25">
        <f t="shared" si="2"/>
        <v>8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12.5</v>
      </c>
      <c r="O12" s="23">
        <v>7</v>
      </c>
      <c r="P12" s="26">
        <f t="shared" si="7"/>
        <v>87.5</v>
      </c>
      <c r="Q12" s="25">
        <f t="shared" si="8"/>
        <v>8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63</v>
      </c>
      <c r="F13" s="24">
        <f t="shared" si="1"/>
        <v>100</v>
      </c>
      <c r="G13" s="25">
        <f t="shared" si="2"/>
        <v>63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63</v>
      </c>
      <c r="P13" s="26">
        <f t="shared" si="7"/>
        <v>100</v>
      </c>
      <c r="Q13" s="25">
        <f t="shared" si="8"/>
        <v>63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14</v>
      </c>
      <c r="F14" s="24">
        <f t="shared" si="1"/>
        <v>100</v>
      </c>
      <c r="G14" s="25">
        <f t="shared" si="2"/>
        <v>14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14</v>
      </c>
      <c r="P14" s="26">
        <f t="shared" si="7"/>
        <v>100</v>
      </c>
      <c r="Q14" s="25">
        <f t="shared" si="8"/>
        <v>14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1.9607843137254901</v>
      </c>
      <c r="E15" s="23">
        <v>50</v>
      </c>
      <c r="F15" s="24">
        <f t="shared" si="1"/>
        <v>98.0392156862745</v>
      </c>
      <c r="G15" s="25">
        <f t="shared" si="2"/>
        <v>51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1</v>
      </c>
      <c r="N15" s="24">
        <f t="shared" si="6"/>
        <v>1.9607843137254901</v>
      </c>
      <c r="O15" s="23">
        <v>50</v>
      </c>
      <c r="P15" s="26">
        <f t="shared" si="7"/>
        <v>98.0392156862745</v>
      </c>
      <c r="Q15" s="25">
        <f t="shared" si="8"/>
        <v>51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4.3478260869565215</v>
      </c>
      <c r="E16" s="23">
        <v>22</v>
      </c>
      <c r="F16" s="24">
        <f t="shared" si="1"/>
        <v>95.65217391304348</v>
      </c>
      <c r="G16" s="25">
        <f t="shared" si="2"/>
        <v>23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4.3478260869565215</v>
      </c>
      <c r="O16" s="23">
        <v>22</v>
      </c>
      <c r="P16" s="26">
        <f t="shared" si="7"/>
        <v>95.65217391304348</v>
      </c>
      <c r="Q16" s="25">
        <f t="shared" si="8"/>
        <v>23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23.809523809523807</v>
      </c>
      <c r="E17" s="29">
        <v>16</v>
      </c>
      <c r="F17" s="30">
        <f t="shared" si="1"/>
        <v>76.19047619047619</v>
      </c>
      <c r="G17" s="31">
        <f t="shared" si="2"/>
        <v>21</v>
      </c>
      <c r="H17" s="29">
        <v>1</v>
      </c>
      <c r="I17" s="30">
        <f t="shared" si="3"/>
        <v>50</v>
      </c>
      <c r="J17" s="29">
        <v>1</v>
      </c>
      <c r="K17" s="30">
        <f t="shared" si="4"/>
        <v>50</v>
      </c>
      <c r="L17" s="31">
        <f t="shared" si="5"/>
        <v>2</v>
      </c>
      <c r="M17" s="29">
        <v>6</v>
      </c>
      <c r="N17" s="30">
        <f t="shared" si="6"/>
        <v>26.08695652173913</v>
      </c>
      <c r="O17" s="29">
        <v>17</v>
      </c>
      <c r="P17" s="32">
        <f t="shared" si="7"/>
        <v>73.91304347826086</v>
      </c>
      <c r="Q17" s="31">
        <f t="shared" si="8"/>
        <v>23</v>
      </c>
    </row>
    <row r="18" spans="1:17" s="39" customFormat="1" ht="15" customHeight="1">
      <c r="A18" s="33"/>
      <c r="B18" s="34" t="s">
        <v>21</v>
      </c>
      <c r="C18" s="35">
        <f>SUM(C5:C17)</f>
        <v>1197</v>
      </c>
      <c r="D18" s="36">
        <f t="shared" si="0"/>
        <v>57.217973231357554</v>
      </c>
      <c r="E18" s="35">
        <f>SUM(E5:E17)</f>
        <v>895</v>
      </c>
      <c r="F18" s="36">
        <f t="shared" si="1"/>
        <v>42.782026768642446</v>
      </c>
      <c r="G18" s="37">
        <f t="shared" si="2"/>
        <v>2092</v>
      </c>
      <c r="H18" s="35">
        <f>SUM(H5:H17)</f>
        <v>143</v>
      </c>
      <c r="I18" s="36">
        <f t="shared" si="3"/>
        <v>59.09090909090909</v>
      </c>
      <c r="J18" s="35">
        <f>SUM(J5:J17)</f>
        <v>99</v>
      </c>
      <c r="K18" s="36">
        <f t="shared" si="4"/>
        <v>40.909090909090914</v>
      </c>
      <c r="L18" s="37">
        <f t="shared" si="5"/>
        <v>242</v>
      </c>
      <c r="M18" s="35">
        <f>SUM(M5:M17)</f>
        <v>1340</v>
      </c>
      <c r="N18" s="36">
        <f t="shared" si="6"/>
        <v>57.41216795201372</v>
      </c>
      <c r="O18" s="35">
        <f>SUM(O5:O17)</f>
        <v>994</v>
      </c>
      <c r="P18" s="38">
        <f t="shared" si="7"/>
        <v>42.58783204798629</v>
      </c>
      <c r="Q18" s="37">
        <f t="shared" si="8"/>
        <v>2334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12:00&amp;RBad Oldesloe</oddHeader>
    <oddFooter>&amp;R&amp;10Tabelle 51.2 mw</oddFooter>
  </headerFooter>
  <legacyDrawing r:id="rId2"/>
  <oleObjects>
    <oleObject progId="Word.Document.8" shapeId="124086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812</v>
      </c>
      <c r="D5" s="24">
        <f aca="true" t="shared" si="0" ref="D5:D18">IF(C5+E5&lt;&gt;0,100*(C5/(C5+E5)),".")</f>
        <v>54.09726848767489</v>
      </c>
      <c r="E5" s="23">
        <v>689</v>
      </c>
      <c r="F5" s="24">
        <f aca="true" t="shared" si="1" ref="F5:F18">IF(E5+C5&lt;&gt;0,100*(E5/(E5+C5)),".")</f>
        <v>45.90273151232512</v>
      </c>
      <c r="G5" s="25">
        <f aca="true" t="shared" si="2" ref="G5:G18">E5+C5</f>
        <v>1501</v>
      </c>
      <c r="H5" s="23">
        <v>70</v>
      </c>
      <c r="I5" s="24">
        <f aca="true" t="shared" si="3" ref="I5:I18">IF(H5+J5&lt;&gt;0,100*(H5/(H5+J5)),".")</f>
        <v>52.23880597014925</v>
      </c>
      <c r="J5" s="23">
        <v>64</v>
      </c>
      <c r="K5" s="24">
        <f aca="true" t="shared" si="4" ref="K5:K18">IF(J5+H5&lt;&gt;0,100*(J5/(J5+H5)),".")</f>
        <v>47.76119402985074</v>
      </c>
      <c r="L5" s="25">
        <f aca="true" t="shared" si="5" ref="L5:L18">J5+H5</f>
        <v>134</v>
      </c>
      <c r="M5" s="23">
        <v>882</v>
      </c>
      <c r="N5" s="24">
        <f aca="true" t="shared" si="6" ref="N5:N18">IF(M5+O5&lt;&gt;0,100*(M5/(M5+O5)),".")</f>
        <v>53.94495412844037</v>
      </c>
      <c r="O5" s="23">
        <v>753</v>
      </c>
      <c r="P5" s="26">
        <f aca="true" t="shared" si="7" ref="P5:P18">IF(O5+M5&lt;&gt;0,100*(O5/(O5+M5)),".")</f>
        <v>46.055045871559635</v>
      </c>
      <c r="Q5" s="25">
        <f aca="true" t="shared" si="8" ref="Q5:Q18">O5+M5</f>
        <v>1635</v>
      </c>
    </row>
    <row r="6" spans="1:17" ht="15" customHeight="1">
      <c r="A6" s="21"/>
      <c r="B6" s="22" t="s">
        <v>9</v>
      </c>
      <c r="C6" s="23">
        <v>695</v>
      </c>
      <c r="D6" s="24">
        <f t="shared" si="0"/>
        <v>76.20614035087719</v>
      </c>
      <c r="E6" s="23">
        <v>217</v>
      </c>
      <c r="F6" s="24">
        <f t="shared" si="1"/>
        <v>23.793859649122805</v>
      </c>
      <c r="G6" s="25">
        <f t="shared" si="2"/>
        <v>912</v>
      </c>
      <c r="H6" s="23">
        <v>66</v>
      </c>
      <c r="I6" s="24">
        <f t="shared" si="3"/>
        <v>70.96774193548387</v>
      </c>
      <c r="J6" s="23">
        <v>27</v>
      </c>
      <c r="K6" s="24">
        <f t="shared" si="4"/>
        <v>29.03225806451613</v>
      </c>
      <c r="L6" s="25">
        <f t="shared" si="5"/>
        <v>93</v>
      </c>
      <c r="M6" s="23">
        <v>761</v>
      </c>
      <c r="N6" s="24">
        <f t="shared" si="6"/>
        <v>75.72139303482587</v>
      </c>
      <c r="O6" s="23">
        <v>244</v>
      </c>
      <c r="P6" s="26">
        <f t="shared" si="7"/>
        <v>24.27860696517413</v>
      </c>
      <c r="Q6" s="25">
        <f t="shared" si="8"/>
        <v>1005</v>
      </c>
    </row>
    <row r="7" spans="1:17" ht="15" customHeight="1">
      <c r="A7" s="21"/>
      <c r="B7" s="22" t="s">
        <v>10</v>
      </c>
      <c r="C7" s="23">
        <v>34</v>
      </c>
      <c r="D7" s="24">
        <f t="shared" si="0"/>
        <v>39.08045977011494</v>
      </c>
      <c r="E7" s="23">
        <v>53</v>
      </c>
      <c r="F7" s="24">
        <f t="shared" si="1"/>
        <v>60.91954022988506</v>
      </c>
      <c r="G7" s="25">
        <f t="shared" si="2"/>
        <v>87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34</v>
      </c>
      <c r="N7" s="24">
        <f t="shared" si="6"/>
        <v>39.08045977011494</v>
      </c>
      <c r="O7" s="23">
        <v>53</v>
      </c>
      <c r="P7" s="26">
        <f t="shared" si="7"/>
        <v>60.91954022988506</v>
      </c>
      <c r="Q7" s="25">
        <f t="shared" si="8"/>
        <v>87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161</v>
      </c>
      <c r="D9" s="24">
        <f t="shared" si="0"/>
        <v>76.30331753554502</v>
      </c>
      <c r="E9" s="23">
        <v>50</v>
      </c>
      <c r="F9" s="24">
        <f t="shared" si="1"/>
        <v>23.696682464454977</v>
      </c>
      <c r="G9" s="25">
        <f t="shared" si="2"/>
        <v>211</v>
      </c>
      <c r="H9" s="23">
        <v>16</v>
      </c>
      <c r="I9" s="24">
        <f t="shared" si="3"/>
        <v>76.19047619047619</v>
      </c>
      <c r="J9" s="23">
        <v>5</v>
      </c>
      <c r="K9" s="24">
        <f t="shared" si="4"/>
        <v>23.809523809523807</v>
      </c>
      <c r="L9" s="25">
        <f t="shared" si="5"/>
        <v>21</v>
      </c>
      <c r="M9" s="23">
        <v>177</v>
      </c>
      <c r="N9" s="24">
        <f t="shared" si="6"/>
        <v>76.29310344827587</v>
      </c>
      <c r="O9" s="23">
        <v>55</v>
      </c>
      <c r="P9" s="26">
        <f t="shared" si="7"/>
        <v>23.70689655172414</v>
      </c>
      <c r="Q9" s="25">
        <f t="shared" si="8"/>
        <v>232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3.7037037037037033</v>
      </c>
      <c r="E10" s="23">
        <v>26</v>
      </c>
      <c r="F10" s="24">
        <f t="shared" si="1"/>
        <v>96.29629629629629</v>
      </c>
      <c r="G10" s="25">
        <f t="shared" si="2"/>
        <v>27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1</v>
      </c>
      <c r="N10" s="24">
        <f t="shared" si="6"/>
        <v>3.7037037037037033</v>
      </c>
      <c r="O10" s="23">
        <v>26</v>
      </c>
      <c r="P10" s="26">
        <f t="shared" si="7"/>
        <v>96.29629629629629</v>
      </c>
      <c r="Q10" s="25">
        <f t="shared" si="8"/>
        <v>27</v>
      </c>
    </row>
    <row r="11" spans="1:17" ht="15" customHeight="1">
      <c r="A11" s="21"/>
      <c r="B11" s="22" t="s">
        <v>14</v>
      </c>
      <c r="C11" s="23">
        <v>9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2"/>
        <v>9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v>9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9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14.285714285714285</v>
      </c>
      <c r="E12" s="23">
        <v>6</v>
      </c>
      <c r="F12" s="24">
        <f t="shared" si="1"/>
        <v>85.71428571428571</v>
      </c>
      <c r="G12" s="25">
        <f t="shared" si="2"/>
        <v>7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14.285714285714285</v>
      </c>
      <c r="O12" s="23">
        <v>6</v>
      </c>
      <c r="P12" s="26">
        <f t="shared" si="7"/>
        <v>85.71428571428571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79</v>
      </c>
      <c r="F13" s="24">
        <f t="shared" si="1"/>
        <v>100</v>
      </c>
      <c r="G13" s="25">
        <f t="shared" si="2"/>
        <v>79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0</v>
      </c>
      <c r="N13" s="24">
        <f t="shared" si="6"/>
        <v>0</v>
      </c>
      <c r="O13" s="23">
        <v>80</v>
      </c>
      <c r="P13" s="26">
        <f t="shared" si="7"/>
        <v>100</v>
      </c>
      <c r="Q13" s="25">
        <f t="shared" si="8"/>
        <v>80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16</v>
      </c>
      <c r="F14" s="24">
        <f t="shared" si="1"/>
        <v>100</v>
      </c>
      <c r="G14" s="25">
        <f t="shared" si="2"/>
        <v>16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16</v>
      </c>
      <c r="P14" s="26">
        <f t="shared" si="7"/>
        <v>100</v>
      </c>
      <c r="Q14" s="25">
        <f t="shared" si="8"/>
        <v>16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75</v>
      </c>
      <c r="F15" s="24">
        <f t="shared" si="1"/>
        <v>100</v>
      </c>
      <c r="G15" s="25">
        <f t="shared" si="2"/>
        <v>75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75</v>
      </c>
      <c r="P15" s="26">
        <f t="shared" si="7"/>
        <v>100</v>
      </c>
      <c r="Q15" s="25">
        <f t="shared" si="8"/>
        <v>75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53</v>
      </c>
      <c r="F16" s="24">
        <f t="shared" si="1"/>
        <v>100</v>
      </c>
      <c r="G16" s="25">
        <f t="shared" si="2"/>
        <v>53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53</v>
      </c>
      <c r="P16" s="26">
        <f t="shared" si="7"/>
        <v>100</v>
      </c>
      <c r="Q16" s="25">
        <f t="shared" si="8"/>
        <v>53</v>
      </c>
    </row>
    <row r="17" spans="1:17" ht="15" customHeight="1">
      <c r="A17" s="27"/>
      <c r="B17" s="28" t="s">
        <v>20</v>
      </c>
      <c r="C17" s="29">
        <v>6</v>
      </c>
      <c r="D17" s="30">
        <f t="shared" si="0"/>
        <v>18.181818181818183</v>
      </c>
      <c r="E17" s="29">
        <v>27</v>
      </c>
      <c r="F17" s="30">
        <f t="shared" si="1"/>
        <v>81.81818181818183</v>
      </c>
      <c r="G17" s="31">
        <f t="shared" si="2"/>
        <v>33</v>
      </c>
      <c r="H17" s="29">
        <v>3</v>
      </c>
      <c r="I17" s="30">
        <f t="shared" si="3"/>
        <v>30</v>
      </c>
      <c r="J17" s="29">
        <v>7</v>
      </c>
      <c r="K17" s="30">
        <f t="shared" si="4"/>
        <v>70</v>
      </c>
      <c r="L17" s="31">
        <f t="shared" si="5"/>
        <v>10</v>
      </c>
      <c r="M17" s="29">
        <v>9</v>
      </c>
      <c r="N17" s="30">
        <f t="shared" si="6"/>
        <v>20.930232558139537</v>
      </c>
      <c r="O17" s="29">
        <v>34</v>
      </c>
      <c r="P17" s="32">
        <f t="shared" si="7"/>
        <v>79.06976744186046</v>
      </c>
      <c r="Q17" s="31">
        <f t="shared" si="8"/>
        <v>43</v>
      </c>
    </row>
    <row r="18" spans="1:17" s="39" customFormat="1" ht="15" customHeight="1">
      <c r="A18" s="33"/>
      <c r="B18" s="34" t="s">
        <v>21</v>
      </c>
      <c r="C18" s="35">
        <f>SUM(C5:C17)</f>
        <v>1719</v>
      </c>
      <c r="D18" s="36">
        <f t="shared" si="0"/>
        <v>57.10963455149501</v>
      </c>
      <c r="E18" s="35">
        <f>SUM(E5:E17)</f>
        <v>1291</v>
      </c>
      <c r="F18" s="36">
        <f t="shared" si="1"/>
        <v>42.89036544850499</v>
      </c>
      <c r="G18" s="37">
        <f t="shared" si="2"/>
        <v>3010</v>
      </c>
      <c r="H18" s="35">
        <f>SUM(H5:H17)</f>
        <v>155</v>
      </c>
      <c r="I18" s="36">
        <f t="shared" si="3"/>
        <v>59.84555984555985</v>
      </c>
      <c r="J18" s="35">
        <f>SUM(J5:J17)</f>
        <v>104</v>
      </c>
      <c r="K18" s="36">
        <f t="shared" si="4"/>
        <v>40.15444015444015</v>
      </c>
      <c r="L18" s="37">
        <f t="shared" si="5"/>
        <v>259</v>
      </c>
      <c r="M18" s="35">
        <f>SUM(M5:M17)</f>
        <v>1874</v>
      </c>
      <c r="N18" s="36">
        <f t="shared" si="6"/>
        <v>57.326399510553685</v>
      </c>
      <c r="O18" s="35">
        <f>SUM(O5:O17)</f>
        <v>1395</v>
      </c>
      <c r="P18" s="38">
        <f t="shared" si="7"/>
        <v>42.673600489446315</v>
      </c>
      <c r="Q18" s="37">
        <f t="shared" si="8"/>
        <v>3269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12:00&amp;RElmshorn</oddHeader>
    <oddFooter>&amp;R&amp;10Tabelle 51.2 mw</oddFooter>
  </headerFooter>
  <legacyDrawing r:id="rId2"/>
  <oleObjects>
    <oleObject progId="Word.Document.8" shapeId="124087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899</v>
      </c>
      <c r="D5" s="24">
        <f aca="true" t="shared" si="0" ref="D5:D18">IF(C5+E5&lt;&gt;0,100*(C5/(C5+E5)),".")</f>
        <v>52.72727272727272</v>
      </c>
      <c r="E5" s="23">
        <v>806</v>
      </c>
      <c r="F5" s="24">
        <f aca="true" t="shared" si="1" ref="F5:F18">IF(E5+C5&lt;&gt;0,100*(E5/(E5+C5)),".")</f>
        <v>47.27272727272727</v>
      </c>
      <c r="G5" s="25">
        <f aca="true" t="shared" si="2" ref="G5:G18">E5+C5</f>
        <v>1705</v>
      </c>
      <c r="H5" s="23">
        <v>80</v>
      </c>
      <c r="I5" s="24">
        <f aca="true" t="shared" si="3" ref="I5:I18">IF(H5+J5&lt;&gt;0,100*(H5/(H5+J5)),".")</f>
        <v>55.55555555555556</v>
      </c>
      <c r="J5" s="23">
        <v>64</v>
      </c>
      <c r="K5" s="24">
        <f aca="true" t="shared" si="4" ref="K5:K18">IF(J5+H5&lt;&gt;0,100*(J5/(J5+H5)),".")</f>
        <v>44.44444444444444</v>
      </c>
      <c r="L5" s="25">
        <f aca="true" t="shared" si="5" ref="L5:L18">J5+H5</f>
        <v>144</v>
      </c>
      <c r="M5" s="23">
        <v>979</v>
      </c>
      <c r="N5" s="24">
        <f aca="true" t="shared" si="6" ref="N5:N18">IF(M5+O5&lt;&gt;0,100*(M5/(M5+O5)),".")</f>
        <v>52.94753921038399</v>
      </c>
      <c r="O5" s="23">
        <v>870</v>
      </c>
      <c r="P5" s="26">
        <f aca="true" t="shared" si="7" ref="P5:P18">IF(O5+M5&lt;&gt;0,100*(O5/(O5+M5)),".")</f>
        <v>47.052460789616006</v>
      </c>
      <c r="Q5" s="25">
        <f aca="true" t="shared" si="8" ref="Q5:Q18">O5+M5</f>
        <v>1849</v>
      </c>
    </row>
    <row r="6" spans="1:17" ht="15" customHeight="1">
      <c r="A6" s="21"/>
      <c r="B6" s="22" t="s">
        <v>9</v>
      </c>
      <c r="C6" s="23">
        <v>773</v>
      </c>
      <c r="D6" s="24">
        <f t="shared" si="0"/>
        <v>76.4589515331355</v>
      </c>
      <c r="E6" s="23">
        <v>238</v>
      </c>
      <c r="F6" s="24">
        <f t="shared" si="1"/>
        <v>23.54104846686449</v>
      </c>
      <c r="G6" s="25">
        <f t="shared" si="2"/>
        <v>1011</v>
      </c>
      <c r="H6" s="23">
        <v>203</v>
      </c>
      <c r="I6" s="24">
        <f t="shared" si="3"/>
        <v>76.60377358490567</v>
      </c>
      <c r="J6" s="23">
        <v>62</v>
      </c>
      <c r="K6" s="24">
        <f t="shared" si="4"/>
        <v>23.39622641509434</v>
      </c>
      <c r="L6" s="25">
        <f t="shared" si="5"/>
        <v>265</v>
      </c>
      <c r="M6" s="23">
        <v>976</v>
      </c>
      <c r="N6" s="24">
        <f t="shared" si="6"/>
        <v>76.48902821316614</v>
      </c>
      <c r="O6" s="23">
        <v>300</v>
      </c>
      <c r="P6" s="26">
        <f t="shared" si="7"/>
        <v>23.510971786833856</v>
      </c>
      <c r="Q6" s="25">
        <f t="shared" si="8"/>
        <v>1276</v>
      </c>
    </row>
    <row r="7" spans="1:17" ht="15" customHeight="1">
      <c r="A7" s="21"/>
      <c r="B7" s="22" t="s">
        <v>10</v>
      </c>
      <c r="C7" s="23">
        <v>23</v>
      </c>
      <c r="D7" s="24">
        <f t="shared" si="0"/>
        <v>31.08108108108108</v>
      </c>
      <c r="E7" s="23">
        <v>51</v>
      </c>
      <c r="F7" s="24">
        <f t="shared" si="1"/>
        <v>68.91891891891892</v>
      </c>
      <c r="G7" s="25">
        <f t="shared" si="2"/>
        <v>74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23</v>
      </c>
      <c r="N7" s="24">
        <f t="shared" si="6"/>
        <v>31.08108108108108</v>
      </c>
      <c r="O7" s="23">
        <v>51</v>
      </c>
      <c r="P7" s="26">
        <f t="shared" si="7"/>
        <v>68.91891891891892</v>
      </c>
      <c r="Q7" s="25">
        <f t="shared" si="8"/>
        <v>74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117</v>
      </c>
      <c r="D9" s="24">
        <f t="shared" si="0"/>
        <v>74.52229299363057</v>
      </c>
      <c r="E9" s="23">
        <v>40</v>
      </c>
      <c r="F9" s="24">
        <f t="shared" si="1"/>
        <v>25.477707006369428</v>
      </c>
      <c r="G9" s="25">
        <f t="shared" si="2"/>
        <v>157</v>
      </c>
      <c r="H9" s="23">
        <v>16</v>
      </c>
      <c r="I9" s="24">
        <f t="shared" si="3"/>
        <v>80</v>
      </c>
      <c r="J9" s="23">
        <v>4</v>
      </c>
      <c r="K9" s="24">
        <f t="shared" si="4"/>
        <v>20</v>
      </c>
      <c r="L9" s="25">
        <f t="shared" si="5"/>
        <v>20</v>
      </c>
      <c r="M9" s="23">
        <v>133</v>
      </c>
      <c r="N9" s="24">
        <f t="shared" si="6"/>
        <v>75.14124293785311</v>
      </c>
      <c r="O9" s="23">
        <v>44</v>
      </c>
      <c r="P9" s="26">
        <f t="shared" si="7"/>
        <v>24.858757062146893</v>
      </c>
      <c r="Q9" s="25">
        <f t="shared" si="8"/>
        <v>177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8.695652173913043</v>
      </c>
      <c r="E10" s="23">
        <v>21</v>
      </c>
      <c r="F10" s="24">
        <f t="shared" si="1"/>
        <v>91.30434782608695</v>
      </c>
      <c r="G10" s="25">
        <f t="shared" si="2"/>
        <v>23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2</v>
      </c>
      <c r="N10" s="24">
        <f t="shared" si="6"/>
        <v>8.695652173913043</v>
      </c>
      <c r="O10" s="23">
        <v>21</v>
      </c>
      <c r="P10" s="26">
        <f t="shared" si="7"/>
        <v>91.30434782608695</v>
      </c>
      <c r="Q10" s="25">
        <f t="shared" si="8"/>
        <v>23</v>
      </c>
    </row>
    <row r="11" spans="1:17" ht="15" customHeight="1">
      <c r="A11" s="21"/>
      <c r="B11" s="22" t="s">
        <v>14</v>
      </c>
      <c r="C11" s="23">
        <v>6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2"/>
        <v>6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v>6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6</v>
      </c>
    </row>
    <row r="12" spans="1:17" ht="15" customHeight="1">
      <c r="A12" s="21"/>
      <c r="B12" s="22" t="s">
        <v>15</v>
      </c>
      <c r="C12" s="23">
        <v>4</v>
      </c>
      <c r="D12" s="24">
        <f t="shared" si="0"/>
        <v>21.052631578947366</v>
      </c>
      <c r="E12" s="23">
        <v>15</v>
      </c>
      <c r="F12" s="24">
        <f t="shared" si="1"/>
        <v>78.94736842105263</v>
      </c>
      <c r="G12" s="25">
        <f t="shared" si="2"/>
        <v>19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4</v>
      </c>
      <c r="N12" s="24">
        <f t="shared" si="6"/>
        <v>21.052631578947366</v>
      </c>
      <c r="O12" s="23">
        <v>15</v>
      </c>
      <c r="P12" s="26">
        <f t="shared" si="7"/>
        <v>78.94736842105263</v>
      </c>
      <c r="Q12" s="25">
        <f t="shared" si="8"/>
        <v>19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1.3513513513513513</v>
      </c>
      <c r="E13" s="23">
        <v>73</v>
      </c>
      <c r="F13" s="24">
        <f t="shared" si="1"/>
        <v>98.64864864864865</v>
      </c>
      <c r="G13" s="25">
        <f t="shared" si="2"/>
        <v>74</v>
      </c>
      <c r="H13" s="23">
        <v>0</v>
      </c>
      <c r="I13" s="24">
        <f t="shared" si="3"/>
        <v>0</v>
      </c>
      <c r="J13" s="23">
        <v>2</v>
      </c>
      <c r="K13" s="24">
        <f t="shared" si="4"/>
        <v>100</v>
      </c>
      <c r="L13" s="25">
        <f t="shared" si="5"/>
        <v>2</v>
      </c>
      <c r="M13" s="23">
        <v>1</v>
      </c>
      <c r="N13" s="24">
        <f t="shared" si="6"/>
        <v>1.3157894736842104</v>
      </c>
      <c r="O13" s="23">
        <v>75</v>
      </c>
      <c r="P13" s="26">
        <f t="shared" si="7"/>
        <v>98.68421052631578</v>
      </c>
      <c r="Q13" s="25">
        <f t="shared" si="8"/>
        <v>76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8</v>
      </c>
      <c r="F14" s="24">
        <f t="shared" si="1"/>
        <v>100</v>
      </c>
      <c r="G14" s="25">
        <f t="shared" si="2"/>
        <v>8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8</v>
      </c>
      <c r="P14" s="26">
        <f t="shared" si="7"/>
        <v>100</v>
      </c>
      <c r="Q14" s="25">
        <f t="shared" si="8"/>
        <v>8</v>
      </c>
    </row>
    <row r="15" spans="1:17" ht="15" customHeight="1">
      <c r="A15" s="21"/>
      <c r="B15" s="22" t="s">
        <v>18</v>
      </c>
      <c r="C15" s="23">
        <v>2</v>
      </c>
      <c r="D15" s="24">
        <f t="shared" si="0"/>
        <v>2.73972602739726</v>
      </c>
      <c r="E15" s="23">
        <v>71</v>
      </c>
      <c r="F15" s="24">
        <f t="shared" si="1"/>
        <v>97.26027397260275</v>
      </c>
      <c r="G15" s="25">
        <f t="shared" si="2"/>
        <v>73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2</v>
      </c>
      <c r="N15" s="24">
        <f t="shared" si="6"/>
        <v>2.7027027027027026</v>
      </c>
      <c r="O15" s="23">
        <v>72</v>
      </c>
      <c r="P15" s="26">
        <f t="shared" si="7"/>
        <v>97.2972972972973</v>
      </c>
      <c r="Q15" s="25">
        <f t="shared" si="8"/>
        <v>74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1.8518518518518516</v>
      </c>
      <c r="E16" s="23">
        <v>53</v>
      </c>
      <c r="F16" s="24">
        <f t="shared" si="1"/>
        <v>98.14814814814815</v>
      </c>
      <c r="G16" s="25">
        <f t="shared" si="2"/>
        <v>54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1.8518518518518516</v>
      </c>
      <c r="O16" s="23">
        <v>53</v>
      </c>
      <c r="P16" s="26">
        <f t="shared" si="7"/>
        <v>98.14814814814815</v>
      </c>
      <c r="Q16" s="25">
        <f t="shared" si="8"/>
        <v>54</v>
      </c>
    </row>
    <row r="17" spans="1:17" ht="15" customHeight="1">
      <c r="A17" s="27"/>
      <c r="B17" s="28" t="s">
        <v>20</v>
      </c>
      <c r="C17" s="29">
        <v>24</v>
      </c>
      <c r="D17" s="30">
        <f t="shared" si="0"/>
        <v>32</v>
      </c>
      <c r="E17" s="29">
        <v>51</v>
      </c>
      <c r="F17" s="30">
        <f t="shared" si="1"/>
        <v>68</v>
      </c>
      <c r="G17" s="31">
        <f t="shared" si="2"/>
        <v>75</v>
      </c>
      <c r="H17" s="29">
        <v>3</v>
      </c>
      <c r="I17" s="30">
        <f t="shared" si="3"/>
        <v>60</v>
      </c>
      <c r="J17" s="29">
        <v>2</v>
      </c>
      <c r="K17" s="30">
        <f t="shared" si="4"/>
        <v>40</v>
      </c>
      <c r="L17" s="31">
        <f t="shared" si="5"/>
        <v>5</v>
      </c>
      <c r="M17" s="29">
        <v>27</v>
      </c>
      <c r="N17" s="30">
        <f t="shared" si="6"/>
        <v>33.75</v>
      </c>
      <c r="O17" s="29">
        <v>53</v>
      </c>
      <c r="P17" s="32">
        <f t="shared" si="7"/>
        <v>66.25</v>
      </c>
      <c r="Q17" s="31">
        <f t="shared" si="8"/>
        <v>80</v>
      </c>
    </row>
    <row r="18" spans="1:17" s="39" customFormat="1" ht="15" customHeight="1">
      <c r="A18" s="33"/>
      <c r="B18" s="34" t="s">
        <v>21</v>
      </c>
      <c r="C18" s="35">
        <f>SUM(C5:C17)</f>
        <v>1852</v>
      </c>
      <c r="D18" s="36">
        <f t="shared" si="0"/>
        <v>56.480634339737726</v>
      </c>
      <c r="E18" s="35">
        <f>SUM(E5:E17)</f>
        <v>1427</v>
      </c>
      <c r="F18" s="36">
        <f t="shared" si="1"/>
        <v>43.519365660262274</v>
      </c>
      <c r="G18" s="37">
        <f t="shared" si="2"/>
        <v>3279</v>
      </c>
      <c r="H18" s="35">
        <f>SUM(H5:H17)</f>
        <v>302</v>
      </c>
      <c r="I18" s="36">
        <f t="shared" si="3"/>
        <v>69.10755148741418</v>
      </c>
      <c r="J18" s="35">
        <f>SUM(J5:J17)</f>
        <v>135</v>
      </c>
      <c r="K18" s="36">
        <f t="shared" si="4"/>
        <v>30.892448512585812</v>
      </c>
      <c r="L18" s="37">
        <f t="shared" si="5"/>
        <v>437</v>
      </c>
      <c r="M18" s="35">
        <f>SUM(M5:M17)</f>
        <v>2154</v>
      </c>
      <c r="N18" s="36">
        <f t="shared" si="6"/>
        <v>57.96555435952637</v>
      </c>
      <c r="O18" s="35">
        <f>SUM(O5:O17)</f>
        <v>1562</v>
      </c>
      <c r="P18" s="38">
        <f t="shared" si="7"/>
        <v>42.03444564047363</v>
      </c>
      <c r="Q18" s="37">
        <f t="shared" si="8"/>
        <v>3716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12:00&amp;RFlensburg</oddHeader>
    <oddFooter>&amp;R&amp;10Tabelle 51.2 mw</oddFooter>
  </headerFooter>
  <legacyDrawing r:id="rId2"/>
  <oleObjects>
    <oleObject progId="Word.Document.8" shapeId="124088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282</v>
      </c>
      <c r="D5" s="24">
        <f aca="true" t="shared" si="0" ref="D5:D18">IF(C5+E5&lt;&gt;0,100*(C5/(C5+E5)),".")</f>
        <v>52.22222222222223</v>
      </c>
      <c r="E5" s="23">
        <v>258</v>
      </c>
      <c r="F5" s="24">
        <f aca="true" t="shared" si="1" ref="F5:F18">IF(E5+C5&lt;&gt;0,100*(E5/(E5+C5)),".")</f>
        <v>47.77777777777778</v>
      </c>
      <c r="G5" s="25">
        <f aca="true" t="shared" si="2" ref="G5:G18">E5+C5</f>
        <v>540</v>
      </c>
      <c r="H5" s="23">
        <v>20</v>
      </c>
      <c r="I5" s="24">
        <f aca="true" t="shared" si="3" ref="I5:I18">IF(H5+J5&lt;&gt;0,100*(H5/(H5+J5)),".")</f>
        <v>40</v>
      </c>
      <c r="J5" s="23">
        <v>30</v>
      </c>
      <c r="K5" s="24">
        <f aca="true" t="shared" si="4" ref="K5:K18">IF(J5+H5&lt;&gt;0,100*(J5/(J5+H5)),".")</f>
        <v>60</v>
      </c>
      <c r="L5" s="25">
        <f aca="true" t="shared" si="5" ref="L5:L18">J5+H5</f>
        <v>50</v>
      </c>
      <c r="M5" s="23">
        <v>302</v>
      </c>
      <c r="N5" s="24">
        <f aca="true" t="shared" si="6" ref="N5:N18">IF(M5+O5&lt;&gt;0,100*(M5/(M5+O5)),".")</f>
        <v>51.186440677966104</v>
      </c>
      <c r="O5" s="23">
        <v>288</v>
      </c>
      <c r="P5" s="26">
        <f aca="true" t="shared" si="7" ref="P5:P18">IF(O5+M5&lt;&gt;0,100*(O5/(O5+M5)),".")</f>
        <v>48.8135593220339</v>
      </c>
      <c r="Q5" s="25">
        <f aca="true" t="shared" si="8" ref="Q5:Q18">O5+M5</f>
        <v>590</v>
      </c>
    </row>
    <row r="6" spans="1:17" ht="15" customHeight="1">
      <c r="A6" s="21"/>
      <c r="B6" s="22" t="s">
        <v>9</v>
      </c>
      <c r="C6" s="23">
        <v>250</v>
      </c>
      <c r="D6" s="24">
        <f t="shared" si="0"/>
        <v>70.4225352112676</v>
      </c>
      <c r="E6" s="23">
        <v>105</v>
      </c>
      <c r="F6" s="24">
        <f t="shared" si="1"/>
        <v>29.577464788732392</v>
      </c>
      <c r="G6" s="25">
        <f t="shared" si="2"/>
        <v>355</v>
      </c>
      <c r="H6" s="23">
        <v>37</v>
      </c>
      <c r="I6" s="24">
        <f t="shared" si="3"/>
        <v>67.27272727272727</v>
      </c>
      <c r="J6" s="23">
        <v>18</v>
      </c>
      <c r="K6" s="24">
        <f t="shared" si="4"/>
        <v>32.72727272727273</v>
      </c>
      <c r="L6" s="25">
        <f t="shared" si="5"/>
        <v>55</v>
      </c>
      <c r="M6" s="23">
        <v>287</v>
      </c>
      <c r="N6" s="24">
        <f t="shared" si="6"/>
        <v>70</v>
      </c>
      <c r="O6" s="23">
        <v>123</v>
      </c>
      <c r="P6" s="26">
        <f t="shared" si="7"/>
        <v>30</v>
      </c>
      <c r="Q6" s="25">
        <f t="shared" si="8"/>
        <v>410</v>
      </c>
    </row>
    <row r="7" spans="1:17" ht="15" customHeight="1">
      <c r="A7" s="21"/>
      <c r="B7" s="22" t="s">
        <v>10</v>
      </c>
      <c r="C7" s="23">
        <v>23</v>
      </c>
      <c r="D7" s="24">
        <f t="shared" si="0"/>
        <v>50</v>
      </c>
      <c r="E7" s="23">
        <v>23</v>
      </c>
      <c r="F7" s="24">
        <f t="shared" si="1"/>
        <v>50</v>
      </c>
      <c r="G7" s="25">
        <f t="shared" si="2"/>
        <v>46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23</v>
      </c>
      <c r="N7" s="24">
        <f t="shared" si="6"/>
        <v>50</v>
      </c>
      <c r="O7" s="23">
        <v>23</v>
      </c>
      <c r="P7" s="26">
        <f t="shared" si="7"/>
        <v>50</v>
      </c>
      <c r="Q7" s="25">
        <f t="shared" si="8"/>
        <v>46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44</v>
      </c>
      <c r="D9" s="24">
        <f t="shared" si="0"/>
        <v>93.61702127659575</v>
      </c>
      <c r="E9" s="23">
        <v>3</v>
      </c>
      <c r="F9" s="24">
        <f t="shared" si="1"/>
        <v>6.382978723404255</v>
      </c>
      <c r="G9" s="25">
        <f t="shared" si="2"/>
        <v>47</v>
      </c>
      <c r="H9" s="23">
        <v>13</v>
      </c>
      <c r="I9" s="24">
        <f t="shared" si="3"/>
        <v>65</v>
      </c>
      <c r="J9" s="23">
        <v>7</v>
      </c>
      <c r="K9" s="24">
        <f t="shared" si="4"/>
        <v>35</v>
      </c>
      <c r="L9" s="25">
        <f t="shared" si="5"/>
        <v>20</v>
      </c>
      <c r="M9" s="23">
        <v>57</v>
      </c>
      <c r="N9" s="24">
        <f t="shared" si="6"/>
        <v>85.07462686567165</v>
      </c>
      <c r="O9" s="23">
        <v>10</v>
      </c>
      <c r="P9" s="26">
        <f t="shared" si="7"/>
        <v>14.925373134328357</v>
      </c>
      <c r="Q9" s="25">
        <f t="shared" si="8"/>
        <v>67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33.33333333333333</v>
      </c>
      <c r="E10" s="23">
        <v>6</v>
      </c>
      <c r="F10" s="24">
        <f t="shared" si="1"/>
        <v>66.66666666666666</v>
      </c>
      <c r="G10" s="25">
        <f t="shared" si="2"/>
        <v>9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3</v>
      </c>
      <c r="N10" s="24">
        <f t="shared" si="6"/>
        <v>33.33333333333333</v>
      </c>
      <c r="O10" s="23">
        <v>6</v>
      </c>
      <c r="P10" s="26">
        <f t="shared" si="7"/>
        <v>66.66666666666666</v>
      </c>
      <c r="Q10" s="25">
        <f t="shared" si="8"/>
        <v>9</v>
      </c>
    </row>
    <row r="11" spans="1:17" ht="15" customHeight="1">
      <c r="A11" s="21"/>
      <c r="B11" s="22" t="s">
        <v>14</v>
      </c>
      <c r="C11" s="23">
        <v>1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2"/>
        <v>1</v>
      </c>
      <c r="H11" s="23">
        <v>1</v>
      </c>
      <c r="I11" s="24">
        <f t="shared" si="3"/>
        <v>100</v>
      </c>
      <c r="J11" s="23">
        <v>0</v>
      </c>
      <c r="K11" s="24">
        <f t="shared" si="4"/>
        <v>0</v>
      </c>
      <c r="L11" s="25">
        <f t="shared" si="5"/>
        <v>1</v>
      </c>
      <c r="M11" s="23">
        <v>2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2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4</v>
      </c>
      <c r="F12" s="24">
        <f t="shared" si="1"/>
        <v>100</v>
      </c>
      <c r="G12" s="25">
        <f t="shared" si="2"/>
        <v>4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4</v>
      </c>
      <c r="P12" s="26">
        <f t="shared" si="7"/>
        <v>100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37</v>
      </c>
      <c r="F13" s="24">
        <f t="shared" si="1"/>
        <v>100</v>
      </c>
      <c r="G13" s="25">
        <f t="shared" si="2"/>
        <v>37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0</v>
      </c>
      <c r="N13" s="24">
        <f t="shared" si="6"/>
        <v>0</v>
      </c>
      <c r="O13" s="23">
        <v>38</v>
      </c>
      <c r="P13" s="26">
        <f t="shared" si="7"/>
        <v>100</v>
      </c>
      <c r="Q13" s="25">
        <f t="shared" si="8"/>
        <v>38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2"/>
        <v>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 t="str">
        <f t="shared" si="6"/>
        <v>.</v>
      </c>
      <c r="O14" s="23">
        <v>0</v>
      </c>
      <c r="P14" s="26" t="str">
        <f t="shared" si="7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23</v>
      </c>
      <c r="F15" s="24">
        <f t="shared" si="1"/>
        <v>100</v>
      </c>
      <c r="G15" s="25">
        <f t="shared" si="2"/>
        <v>23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0</v>
      </c>
      <c r="N15" s="24">
        <f t="shared" si="6"/>
        <v>0</v>
      </c>
      <c r="O15" s="23">
        <v>24</v>
      </c>
      <c r="P15" s="26">
        <f t="shared" si="7"/>
        <v>100</v>
      </c>
      <c r="Q15" s="25">
        <f t="shared" si="8"/>
        <v>24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4.761904761904762</v>
      </c>
      <c r="E16" s="23">
        <v>20</v>
      </c>
      <c r="F16" s="24">
        <f t="shared" si="1"/>
        <v>95.23809523809523</v>
      </c>
      <c r="G16" s="25">
        <f t="shared" si="2"/>
        <v>21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4.761904761904762</v>
      </c>
      <c r="O16" s="23">
        <v>20</v>
      </c>
      <c r="P16" s="26">
        <f t="shared" si="7"/>
        <v>95.23809523809523</v>
      </c>
      <c r="Q16" s="25">
        <f t="shared" si="8"/>
        <v>21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26.666666666666668</v>
      </c>
      <c r="E17" s="29">
        <v>11</v>
      </c>
      <c r="F17" s="30">
        <f t="shared" si="1"/>
        <v>73.33333333333333</v>
      </c>
      <c r="G17" s="31">
        <f t="shared" si="2"/>
        <v>15</v>
      </c>
      <c r="H17" s="29">
        <v>2</v>
      </c>
      <c r="I17" s="30">
        <f t="shared" si="3"/>
        <v>100</v>
      </c>
      <c r="J17" s="29">
        <v>0</v>
      </c>
      <c r="K17" s="30">
        <f t="shared" si="4"/>
        <v>0</v>
      </c>
      <c r="L17" s="31">
        <f t="shared" si="5"/>
        <v>2</v>
      </c>
      <c r="M17" s="29">
        <v>6</v>
      </c>
      <c r="N17" s="30">
        <f t="shared" si="6"/>
        <v>35.294117647058826</v>
      </c>
      <c r="O17" s="29">
        <v>11</v>
      </c>
      <c r="P17" s="32">
        <f t="shared" si="7"/>
        <v>64.70588235294117</v>
      </c>
      <c r="Q17" s="31">
        <f t="shared" si="8"/>
        <v>17</v>
      </c>
    </row>
    <row r="18" spans="1:17" s="39" customFormat="1" ht="15" customHeight="1">
      <c r="A18" s="33"/>
      <c r="B18" s="34" t="s">
        <v>21</v>
      </c>
      <c r="C18" s="35">
        <f>SUM(C5:C17)</f>
        <v>608</v>
      </c>
      <c r="D18" s="36">
        <f t="shared" si="0"/>
        <v>55.373406193078324</v>
      </c>
      <c r="E18" s="35">
        <f>SUM(E5:E17)</f>
        <v>490</v>
      </c>
      <c r="F18" s="36">
        <f t="shared" si="1"/>
        <v>44.626593806921676</v>
      </c>
      <c r="G18" s="37">
        <f t="shared" si="2"/>
        <v>1098</v>
      </c>
      <c r="H18" s="35">
        <f>SUM(H5:H17)</f>
        <v>73</v>
      </c>
      <c r="I18" s="36">
        <f t="shared" si="3"/>
        <v>56.15384615384615</v>
      </c>
      <c r="J18" s="35">
        <f>SUM(J5:J17)</f>
        <v>57</v>
      </c>
      <c r="K18" s="36">
        <f t="shared" si="4"/>
        <v>43.84615384615385</v>
      </c>
      <c r="L18" s="37">
        <f t="shared" si="5"/>
        <v>130</v>
      </c>
      <c r="M18" s="35">
        <f>SUM(M5:M17)</f>
        <v>681</v>
      </c>
      <c r="N18" s="36">
        <f t="shared" si="6"/>
        <v>55.45602605863193</v>
      </c>
      <c r="O18" s="35">
        <f>SUM(O5:O17)</f>
        <v>547</v>
      </c>
      <c r="P18" s="38">
        <f t="shared" si="7"/>
        <v>44.54397394136807</v>
      </c>
      <c r="Q18" s="37">
        <f t="shared" si="8"/>
        <v>1228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12:00&amp;RHeide</oddHeader>
    <oddFooter>&amp;R&amp;10Tabelle 51.2 mw</oddFooter>
  </headerFooter>
  <legacyDrawing r:id="rId2"/>
  <oleObjects>
    <oleObject progId="Word.Document.8" shapeId="1240889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957</v>
      </c>
      <c r="D5" s="24">
        <f aca="true" t="shared" si="0" ref="D5:D18">IF(C5+E5&lt;&gt;0,100*(C5/(C5+E5)),".")</f>
        <v>56.96428571428571</v>
      </c>
      <c r="E5" s="23">
        <v>723</v>
      </c>
      <c r="F5" s="24">
        <f aca="true" t="shared" si="1" ref="F5:F18">IF(E5+C5&lt;&gt;0,100*(E5/(E5+C5)),".")</f>
        <v>43.03571428571429</v>
      </c>
      <c r="G5" s="25">
        <f aca="true" t="shared" si="2" ref="G5:G18">E5+C5</f>
        <v>1680</v>
      </c>
      <c r="H5" s="23">
        <v>96</v>
      </c>
      <c r="I5" s="24">
        <f aca="true" t="shared" si="3" ref="I5:I18">IF(H5+J5&lt;&gt;0,100*(H5/(H5+J5)),".")</f>
        <v>55.172413793103445</v>
      </c>
      <c r="J5" s="23">
        <v>78</v>
      </c>
      <c r="K5" s="24">
        <f aca="true" t="shared" si="4" ref="K5:K18">IF(J5+H5&lt;&gt;0,100*(J5/(J5+H5)),".")</f>
        <v>44.827586206896555</v>
      </c>
      <c r="L5" s="25">
        <f aca="true" t="shared" si="5" ref="L5:L18">J5+H5</f>
        <v>174</v>
      </c>
      <c r="M5" s="23">
        <v>1053</v>
      </c>
      <c r="N5" s="24">
        <f aca="true" t="shared" si="6" ref="N5:N18">IF(M5+O5&lt;&gt;0,100*(M5/(M5+O5)),".")</f>
        <v>56.79611650485437</v>
      </c>
      <c r="O5" s="23">
        <v>801</v>
      </c>
      <c r="P5" s="26">
        <f aca="true" t="shared" si="7" ref="P5:P18">IF(O5+M5&lt;&gt;0,100*(O5/(O5+M5)),".")</f>
        <v>43.203883495145625</v>
      </c>
      <c r="Q5" s="25">
        <f aca="true" t="shared" si="8" ref="Q5:Q18">O5+M5</f>
        <v>1854</v>
      </c>
    </row>
    <row r="6" spans="1:17" ht="15" customHeight="1">
      <c r="A6" s="21"/>
      <c r="B6" s="22" t="s">
        <v>9</v>
      </c>
      <c r="C6" s="23">
        <v>578</v>
      </c>
      <c r="D6" s="24">
        <f t="shared" si="0"/>
        <v>70.23086269744836</v>
      </c>
      <c r="E6" s="23">
        <v>245</v>
      </c>
      <c r="F6" s="24">
        <f t="shared" si="1"/>
        <v>29.76913730255164</v>
      </c>
      <c r="G6" s="25">
        <f t="shared" si="2"/>
        <v>823</v>
      </c>
      <c r="H6" s="23">
        <v>134</v>
      </c>
      <c r="I6" s="24">
        <f t="shared" si="3"/>
        <v>81.70731707317073</v>
      </c>
      <c r="J6" s="23">
        <v>30</v>
      </c>
      <c r="K6" s="24">
        <f t="shared" si="4"/>
        <v>18.29268292682927</v>
      </c>
      <c r="L6" s="25">
        <f t="shared" si="5"/>
        <v>164</v>
      </c>
      <c r="M6" s="23">
        <v>712</v>
      </c>
      <c r="N6" s="24">
        <f t="shared" si="6"/>
        <v>72.13779128672746</v>
      </c>
      <c r="O6" s="23">
        <v>275</v>
      </c>
      <c r="P6" s="26">
        <f t="shared" si="7"/>
        <v>27.86220871327254</v>
      </c>
      <c r="Q6" s="25">
        <f t="shared" si="8"/>
        <v>987</v>
      </c>
    </row>
    <row r="7" spans="1:17" ht="15" customHeight="1">
      <c r="A7" s="21"/>
      <c r="B7" s="22" t="s">
        <v>10</v>
      </c>
      <c r="C7" s="23">
        <v>32</v>
      </c>
      <c r="D7" s="24">
        <f t="shared" si="0"/>
        <v>45.07042253521127</v>
      </c>
      <c r="E7" s="23">
        <v>39</v>
      </c>
      <c r="F7" s="24">
        <f t="shared" si="1"/>
        <v>54.929577464788736</v>
      </c>
      <c r="G7" s="25">
        <f t="shared" si="2"/>
        <v>71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32</v>
      </c>
      <c r="N7" s="24">
        <f t="shared" si="6"/>
        <v>45.07042253521127</v>
      </c>
      <c r="O7" s="23">
        <v>39</v>
      </c>
      <c r="P7" s="26">
        <f t="shared" si="7"/>
        <v>54.929577464788736</v>
      </c>
      <c r="Q7" s="25">
        <f t="shared" si="8"/>
        <v>71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82</v>
      </c>
      <c r="D9" s="24">
        <f t="shared" si="0"/>
        <v>74.54545454545455</v>
      </c>
      <c r="E9" s="23">
        <v>28</v>
      </c>
      <c r="F9" s="24">
        <f t="shared" si="1"/>
        <v>25.454545454545453</v>
      </c>
      <c r="G9" s="25">
        <f t="shared" si="2"/>
        <v>110</v>
      </c>
      <c r="H9" s="23">
        <v>16</v>
      </c>
      <c r="I9" s="24">
        <f t="shared" si="3"/>
        <v>55.172413793103445</v>
      </c>
      <c r="J9" s="23">
        <v>13</v>
      </c>
      <c r="K9" s="24">
        <f t="shared" si="4"/>
        <v>44.827586206896555</v>
      </c>
      <c r="L9" s="25">
        <f t="shared" si="5"/>
        <v>29</v>
      </c>
      <c r="M9" s="23">
        <v>98</v>
      </c>
      <c r="N9" s="24">
        <f t="shared" si="6"/>
        <v>70.50359712230215</v>
      </c>
      <c r="O9" s="23">
        <v>41</v>
      </c>
      <c r="P9" s="26">
        <f t="shared" si="7"/>
        <v>29.496402877697843</v>
      </c>
      <c r="Q9" s="25">
        <f t="shared" si="8"/>
        <v>139</v>
      </c>
    </row>
    <row r="10" spans="1:17" ht="15" customHeight="1">
      <c r="A10" s="21"/>
      <c r="B10" s="22" t="s">
        <v>13</v>
      </c>
      <c r="C10" s="23">
        <v>8</v>
      </c>
      <c r="D10" s="24">
        <f t="shared" si="0"/>
        <v>22.22222222222222</v>
      </c>
      <c r="E10" s="23">
        <v>28</v>
      </c>
      <c r="F10" s="24">
        <f t="shared" si="1"/>
        <v>77.77777777777779</v>
      </c>
      <c r="G10" s="25">
        <f t="shared" si="2"/>
        <v>36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8</v>
      </c>
      <c r="N10" s="24">
        <f t="shared" si="6"/>
        <v>22.22222222222222</v>
      </c>
      <c r="O10" s="23">
        <v>28</v>
      </c>
      <c r="P10" s="26">
        <f t="shared" si="7"/>
        <v>77.77777777777779</v>
      </c>
      <c r="Q10" s="25">
        <f t="shared" si="8"/>
        <v>36</v>
      </c>
    </row>
    <row r="11" spans="1:17" ht="15" customHeight="1">
      <c r="A11" s="21"/>
      <c r="B11" s="22" t="s">
        <v>14</v>
      </c>
      <c r="C11" s="23">
        <v>5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2"/>
        <v>5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v>5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5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6.666666666666667</v>
      </c>
      <c r="E12" s="23">
        <v>14</v>
      </c>
      <c r="F12" s="24">
        <f t="shared" si="1"/>
        <v>93.33333333333333</v>
      </c>
      <c r="G12" s="25">
        <f t="shared" si="2"/>
        <v>15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6.666666666666667</v>
      </c>
      <c r="O12" s="23">
        <v>14</v>
      </c>
      <c r="P12" s="26">
        <f t="shared" si="7"/>
        <v>93.33333333333333</v>
      </c>
      <c r="Q12" s="25">
        <f t="shared" si="8"/>
        <v>15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2.631578947368421</v>
      </c>
      <c r="E13" s="23">
        <v>111</v>
      </c>
      <c r="F13" s="24">
        <f t="shared" si="1"/>
        <v>97.36842105263158</v>
      </c>
      <c r="G13" s="25">
        <f t="shared" si="2"/>
        <v>114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3</v>
      </c>
      <c r="N13" s="24">
        <f t="shared" si="6"/>
        <v>2.608695652173913</v>
      </c>
      <c r="O13" s="23">
        <v>112</v>
      </c>
      <c r="P13" s="26">
        <f t="shared" si="7"/>
        <v>97.3913043478261</v>
      </c>
      <c r="Q13" s="25">
        <f t="shared" si="8"/>
        <v>115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6</v>
      </c>
      <c r="F14" s="24">
        <f t="shared" si="1"/>
        <v>100</v>
      </c>
      <c r="G14" s="25">
        <f t="shared" si="2"/>
        <v>6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6</v>
      </c>
      <c r="P14" s="26">
        <f t="shared" si="7"/>
        <v>100</v>
      </c>
      <c r="Q14" s="25">
        <f t="shared" si="8"/>
        <v>6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96</v>
      </c>
      <c r="F15" s="24">
        <f t="shared" si="1"/>
        <v>100</v>
      </c>
      <c r="G15" s="25">
        <f t="shared" si="2"/>
        <v>96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0</v>
      </c>
      <c r="N15" s="24">
        <f t="shared" si="6"/>
        <v>0</v>
      </c>
      <c r="O15" s="23">
        <v>97</v>
      </c>
      <c r="P15" s="26">
        <f t="shared" si="7"/>
        <v>100</v>
      </c>
      <c r="Q15" s="25">
        <f t="shared" si="8"/>
        <v>97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79</v>
      </c>
      <c r="F16" s="24">
        <f t="shared" si="1"/>
        <v>100</v>
      </c>
      <c r="G16" s="25">
        <f t="shared" si="2"/>
        <v>79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79</v>
      </c>
      <c r="P16" s="26">
        <f t="shared" si="7"/>
        <v>100</v>
      </c>
      <c r="Q16" s="25">
        <f t="shared" si="8"/>
        <v>79</v>
      </c>
    </row>
    <row r="17" spans="1:17" ht="15" customHeight="1">
      <c r="A17" s="27"/>
      <c r="B17" s="28" t="s">
        <v>20</v>
      </c>
      <c r="C17" s="29">
        <v>13</v>
      </c>
      <c r="D17" s="30">
        <f t="shared" si="0"/>
        <v>27.659574468085108</v>
      </c>
      <c r="E17" s="29">
        <v>34</v>
      </c>
      <c r="F17" s="30">
        <f t="shared" si="1"/>
        <v>72.3404255319149</v>
      </c>
      <c r="G17" s="31">
        <f t="shared" si="2"/>
        <v>47</v>
      </c>
      <c r="H17" s="29">
        <v>3</v>
      </c>
      <c r="I17" s="30">
        <f t="shared" si="3"/>
        <v>23.076923076923077</v>
      </c>
      <c r="J17" s="29">
        <v>10</v>
      </c>
      <c r="K17" s="30">
        <f t="shared" si="4"/>
        <v>76.92307692307693</v>
      </c>
      <c r="L17" s="31">
        <f t="shared" si="5"/>
        <v>13</v>
      </c>
      <c r="M17" s="29">
        <v>16</v>
      </c>
      <c r="N17" s="30">
        <f t="shared" si="6"/>
        <v>26.666666666666668</v>
      </c>
      <c r="O17" s="29">
        <v>44</v>
      </c>
      <c r="P17" s="32">
        <f t="shared" si="7"/>
        <v>73.33333333333333</v>
      </c>
      <c r="Q17" s="31">
        <f t="shared" si="8"/>
        <v>60</v>
      </c>
    </row>
    <row r="18" spans="1:17" s="39" customFormat="1" ht="15" customHeight="1">
      <c r="A18" s="33"/>
      <c r="B18" s="34" t="s">
        <v>21</v>
      </c>
      <c r="C18" s="35">
        <f>SUM(C5:C17)</f>
        <v>1679</v>
      </c>
      <c r="D18" s="36">
        <f t="shared" si="0"/>
        <v>54.47761194029851</v>
      </c>
      <c r="E18" s="35">
        <f>SUM(E5:E17)</f>
        <v>1403</v>
      </c>
      <c r="F18" s="36">
        <f t="shared" si="1"/>
        <v>45.52238805970149</v>
      </c>
      <c r="G18" s="37">
        <f t="shared" si="2"/>
        <v>3082</v>
      </c>
      <c r="H18" s="35">
        <f>SUM(H5:H17)</f>
        <v>249</v>
      </c>
      <c r="I18" s="36">
        <f t="shared" si="3"/>
        <v>65.18324607329843</v>
      </c>
      <c r="J18" s="35">
        <f>SUM(J5:J17)</f>
        <v>133</v>
      </c>
      <c r="K18" s="36">
        <f t="shared" si="4"/>
        <v>34.81675392670157</v>
      </c>
      <c r="L18" s="37">
        <f t="shared" si="5"/>
        <v>382</v>
      </c>
      <c r="M18" s="35">
        <f>SUM(M5:M17)</f>
        <v>1928</v>
      </c>
      <c r="N18" s="36">
        <f t="shared" si="6"/>
        <v>55.65819861431871</v>
      </c>
      <c r="O18" s="35">
        <f>SUM(O5:O17)</f>
        <v>1536</v>
      </c>
      <c r="P18" s="38">
        <f t="shared" si="7"/>
        <v>44.34180138568129</v>
      </c>
      <c r="Q18" s="37">
        <f t="shared" si="8"/>
        <v>3464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12:00&amp;RKiel</oddHeader>
    <oddFooter>&amp;R&amp;10Tabelle 51.2 mw</oddFooter>
  </headerFooter>
  <legacyDrawing r:id="rId2"/>
  <oleObjects>
    <oleObject progId="Word.Document.8" shapeId="1240894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847</v>
      </c>
      <c r="D5" s="24">
        <f aca="true" t="shared" si="0" ref="D5:D18">IF(C5+E5&lt;&gt;0,100*(C5/(C5+E5)),".")</f>
        <v>51.58343483556638</v>
      </c>
      <c r="E5" s="23">
        <v>795</v>
      </c>
      <c r="F5" s="24">
        <f aca="true" t="shared" si="1" ref="F5:F18">IF(E5+C5&lt;&gt;0,100*(E5/(E5+C5)),".")</f>
        <v>48.416565164433614</v>
      </c>
      <c r="G5" s="25">
        <f aca="true" t="shared" si="2" ref="G5:G18">E5+C5</f>
        <v>1642</v>
      </c>
      <c r="H5" s="23">
        <v>63</v>
      </c>
      <c r="I5" s="24">
        <f aca="true" t="shared" si="3" ref="I5:I18">IF(H5+J5&lt;&gt;0,100*(H5/(H5+J5)),".")</f>
        <v>50</v>
      </c>
      <c r="J5" s="23">
        <v>63</v>
      </c>
      <c r="K5" s="24">
        <f aca="true" t="shared" si="4" ref="K5:K18">IF(J5+H5&lt;&gt;0,100*(J5/(J5+H5)),".")</f>
        <v>50</v>
      </c>
      <c r="L5" s="25">
        <f aca="true" t="shared" si="5" ref="L5:L18">J5+H5</f>
        <v>126</v>
      </c>
      <c r="M5" s="23">
        <v>910</v>
      </c>
      <c r="N5" s="24">
        <f aca="true" t="shared" si="6" ref="N5:N18">IF(M5+O5&lt;&gt;0,100*(M5/(M5+O5)),".")</f>
        <v>51.470588235294116</v>
      </c>
      <c r="O5" s="23">
        <v>858</v>
      </c>
      <c r="P5" s="26">
        <f aca="true" t="shared" si="7" ref="P5:P18">IF(O5+M5&lt;&gt;0,100*(O5/(O5+M5)),".")</f>
        <v>48.529411764705884</v>
      </c>
      <c r="Q5" s="25">
        <f aca="true" t="shared" si="8" ref="Q5:Q18">O5+M5</f>
        <v>1768</v>
      </c>
    </row>
    <row r="6" spans="1:17" ht="15" customHeight="1">
      <c r="A6" s="21"/>
      <c r="B6" s="22" t="s">
        <v>9</v>
      </c>
      <c r="C6" s="23">
        <v>541</v>
      </c>
      <c r="D6" s="24">
        <f t="shared" si="0"/>
        <v>65.2593486127865</v>
      </c>
      <c r="E6" s="23">
        <v>288</v>
      </c>
      <c r="F6" s="24">
        <f t="shared" si="1"/>
        <v>34.74065138721351</v>
      </c>
      <c r="G6" s="25">
        <f t="shared" si="2"/>
        <v>829</v>
      </c>
      <c r="H6" s="23">
        <v>161</v>
      </c>
      <c r="I6" s="24">
        <f t="shared" si="3"/>
        <v>79.3103448275862</v>
      </c>
      <c r="J6" s="23">
        <v>42</v>
      </c>
      <c r="K6" s="24">
        <f t="shared" si="4"/>
        <v>20.689655172413794</v>
      </c>
      <c r="L6" s="25">
        <f t="shared" si="5"/>
        <v>203</v>
      </c>
      <c r="M6" s="23">
        <v>702</v>
      </c>
      <c r="N6" s="24">
        <f t="shared" si="6"/>
        <v>68.02325581395348</v>
      </c>
      <c r="O6" s="23">
        <v>330</v>
      </c>
      <c r="P6" s="26">
        <f t="shared" si="7"/>
        <v>31.976744186046513</v>
      </c>
      <c r="Q6" s="25">
        <f t="shared" si="8"/>
        <v>1032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36</v>
      </c>
      <c r="E7" s="23">
        <v>48</v>
      </c>
      <c r="F7" s="24">
        <f t="shared" si="1"/>
        <v>64</v>
      </c>
      <c r="G7" s="25">
        <f t="shared" si="2"/>
        <v>75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28</v>
      </c>
      <c r="N7" s="24">
        <f t="shared" si="6"/>
        <v>36.84210526315789</v>
      </c>
      <c r="O7" s="23">
        <v>48</v>
      </c>
      <c r="P7" s="26">
        <f t="shared" si="7"/>
        <v>63.1578947368421</v>
      </c>
      <c r="Q7" s="25">
        <f t="shared" si="8"/>
        <v>76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79</v>
      </c>
      <c r="D9" s="24">
        <f t="shared" si="0"/>
        <v>84.04255319148936</v>
      </c>
      <c r="E9" s="23">
        <v>15</v>
      </c>
      <c r="F9" s="24">
        <f t="shared" si="1"/>
        <v>15.957446808510639</v>
      </c>
      <c r="G9" s="25">
        <f t="shared" si="2"/>
        <v>94</v>
      </c>
      <c r="H9" s="23">
        <v>8</v>
      </c>
      <c r="I9" s="24">
        <f t="shared" si="3"/>
        <v>44.44444444444444</v>
      </c>
      <c r="J9" s="23">
        <v>10</v>
      </c>
      <c r="K9" s="24">
        <f t="shared" si="4"/>
        <v>55.55555555555556</v>
      </c>
      <c r="L9" s="25">
        <f t="shared" si="5"/>
        <v>18</v>
      </c>
      <c r="M9" s="23">
        <v>87</v>
      </c>
      <c r="N9" s="24">
        <f t="shared" si="6"/>
        <v>77.67857142857143</v>
      </c>
      <c r="O9" s="23">
        <v>25</v>
      </c>
      <c r="P9" s="26">
        <f t="shared" si="7"/>
        <v>22.321428571428573</v>
      </c>
      <c r="Q9" s="25">
        <f t="shared" si="8"/>
        <v>112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7.6923076923076925</v>
      </c>
      <c r="E10" s="23">
        <v>24</v>
      </c>
      <c r="F10" s="24">
        <f t="shared" si="1"/>
        <v>92.3076923076923</v>
      </c>
      <c r="G10" s="25">
        <f t="shared" si="2"/>
        <v>26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2</v>
      </c>
      <c r="N10" s="24">
        <f t="shared" si="6"/>
        <v>7.6923076923076925</v>
      </c>
      <c r="O10" s="23">
        <v>24</v>
      </c>
      <c r="P10" s="26">
        <f t="shared" si="7"/>
        <v>92.3076923076923</v>
      </c>
      <c r="Q10" s="25">
        <f t="shared" si="8"/>
        <v>26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1</v>
      </c>
      <c r="I11" s="24">
        <f t="shared" si="3"/>
        <v>100</v>
      </c>
      <c r="J11" s="23">
        <v>0</v>
      </c>
      <c r="K11" s="24">
        <f t="shared" si="4"/>
        <v>0</v>
      </c>
      <c r="L11" s="25">
        <f t="shared" si="5"/>
        <v>1</v>
      </c>
      <c r="M11" s="23">
        <v>1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1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16</v>
      </c>
      <c r="F12" s="24">
        <f t="shared" si="1"/>
        <v>100</v>
      </c>
      <c r="G12" s="25">
        <f t="shared" si="2"/>
        <v>16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16</v>
      </c>
      <c r="P12" s="26">
        <f t="shared" si="7"/>
        <v>100</v>
      </c>
      <c r="Q12" s="25">
        <f t="shared" si="8"/>
        <v>16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1.0869565217391304</v>
      </c>
      <c r="E13" s="23">
        <v>91</v>
      </c>
      <c r="F13" s="24">
        <f t="shared" si="1"/>
        <v>98.91304347826086</v>
      </c>
      <c r="G13" s="25">
        <f t="shared" si="2"/>
        <v>92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1</v>
      </c>
      <c r="N13" s="24">
        <f t="shared" si="6"/>
        <v>1.0752688172043012</v>
      </c>
      <c r="O13" s="23">
        <v>92</v>
      </c>
      <c r="P13" s="26">
        <f t="shared" si="7"/>
        <v>98.9247311827957</v>
      </c>
      <c r="Q13" s="25">
        <f t="shared" si="8"/>
        <v>93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9</v>
      </c>
      <c r="F14" s="24">
        <f t="shared" si="1"/>
        <v>100</v>
      </c>
      <c r="G14" s="25">
        <f t="shared" si="2"/>
        <v>9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9</v>
      </c>
      <c r="P14" s="26">
        <f t="shared" si="7"/>
        <v>100</v>
      </c>
      <c r="Q14" s="25">
        <f t="shared" si="8"/>
        <v>9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1.7241379310344827</v>
      </c>
      <c r="E15" s="23">
        <v>57</v>
      </c>
      <c r="F15" s="24">
        <f t="shared" si="1"/>
        <v>98.27586206896551</v>
      </c>
      <c r="G15" s="25">
        <f t="shared" si="2"/>
        <v>58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1</v>
      </c>
      <c r="N15" s="24">
        <f t="shared" si="6"/>
        <v>1.7241379310344827</v>
      </c>
      <c r="O15" s="23">
        <v>57</v>
      </c>
      <c r="P15" s="26">
        <f t="shared" si="7"/>
        <v>98.27586206896551</v>
      </c>
      <c r="Q15" s="25">
        <f t="shared" si="8"/>
        <v>58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1.6666666666666667</v>
      </c>
      <c r="E16" s="23">
        <v>59</v>
      </c>
      <c r="F16" s="24">
        <f t="shared" si="1"/>
        <v>98.33333333333333</v>
      </c>
      <c r="G16" s="25">
        <f t="shared" si="2"/>
        <v>60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1.6666666666666667</v>
      </c>
      <c r="O16" s="23">
        <v>59</v>
      </c>
      <c r="P16" s="26">
        <f t="shared" si="7"/>
        <v>98.33333333333333</v>
      </c>
      <c r="Q16" s="25">
        <f t="shared" si="8"/>
        <v>60</v>
      </c>
    </row>
    <row r="17" spans="1:17" ht="15" customHeight="1">
      <c r="A17" s="27"/>
      <c r="B17" s="28" t="s">
        <v>20</v>
      </c>
      <c r="C17" s="29">
        <v>14</v>
      </c>
      <c r="D17" s="30">
        <f t="shared" si="0"/>
        <v>29.78723404255319</v>
      </c>
      <c r="E17" s="29">
        <v>33</v>
      </c>
      <c r="F17" s="30">
        <f t="shared" si="1"/>
        <v>70.2127659574468</v>
      </c>
      <c r="G17" s="31">
        <f t="shared" si="2"/>
        <v>47</v>
      </c>
      <c r="H17" s="29">
        <v>1</v>
      </c>
      <c r="I17" s="30">
        <f t="shared" si="3"/>
        <v>14.285714285714285</v>
      </c>
      <c r="J17" s="29">
        <v>6</v>
      </c>
      <c r="K17" s="30">
        <f t="shared" si="4"/>
        <v>85.71428571428571</v>
      </c>
      <c r="L17" s="31">
        <f t="shared" si="5"/>
        <v>7</v>
      </c>
      <c r="M17" s="29">
        <v>15</v>
      </c>
      <c r="N17" s="30">
        <f t="shared" si="6"/>
        <v>27.77777777777778</v>
      </c>
      <c r="O17" s="29">
        <v>39</v>
      </c>
      <c r="P17" s="32">
        <f t="shared" si="7"/>
        <v>72.22222222222221</v>
      </c>
      <c r="Q17" s="31">
        <f t="shared" si="8"/>
        <v>54</v>
      </c>
    </row>
    <row r="18" spans="1:17" s="39" customFormat="1" ht="15" customHeight="1">
      <c r="A18" s="33"/>
      <c r="B18" s="34" t="s">
        <v>21</v>
      </c>
      <c r="C18" s="35">
        <f>SUM(C5:C17)</f>
        <v>1513</v>
      </c>
      <c r="D18" s="36">
        <f t="shared" si="0"/>
        <v>51.32293080054274</v>
      </c>
      <c r="E18" s="35">
        <f>SUM(E5:E17)</f>
        <v>1435</v>
      </c>
      <c r="F18" s="36">
        <f t="shared" si="1"/>
        <v>48.67706919945726</v>
      </c>
      <c r="G18" s="37">
        <f t="shared" si="2"/>
        <v>2948</v>
      </c>
      <c r="H18" s="35">
        <f>SUM(H5:H17)</f>
        <v>235</v>
      </c>
      <c r="I18" s="36">
        <f t="shared" si="3"/>
        <v>65.82633053221288</v>
      </c>
      <c r="J18" s="35">
        <f>SUM(J5:J17)</f>
        <v>122</v>
      </c>
      <c r="K18" s="36">
        <f t="shared" si="4"/>
        <v>34.173669467787114</v>
      </c>
      <c r="L18" s="37">
        <f t="shared" si="5"/>
        <v>357</v>
      </c>
      <c r="M18" s="35">
        <f>SUM(M5:M17)</f>
        <v>1748</v>
      </c>
      <c r="N18" s="36">
        <f t="shared" si="6"/>
        <v>52.88956127080181</v>
      </c>
      <c r="O18" s="35">
        <f>SUM(O5:O17)</f>
        <v>1557</v>
      </c>
      <c r="P18" s="38">
        <f t="shared" si="7"/>
        <v>47.11043872919819</v>
      </c>
      <c r="Q18" s="37">
        <f t="shared" si="8"/>
        <v>3305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12:00&amp;RLübeck</oddHeader>
    <oddFooter>&amp;R&amp;10Tabelle 51.2 mw</oddFooter>
  </headerFooter>
  <legacyDrawing r:id="rId2"/>
  <oleObjects>
    <oleObject progId="Word.Document.8" shapeId="1240900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745</v>
      </c>
      <c r="D5" s="24">
        <f aca="true" t="shared" si="0" ref="D5:D18">IF(C5+E5&lt;&gt;0,100*(C5/(C5+E5)),".")</f>
        <v>53.82947976878613</v>
      </c>
      <c r="E5" s="23">
        <v>639</v>
      </c>
      <c r="F5" s="24">
        <f aca="true" t="shared" si="1" ref="F5:F18">IF(E5+C5&lt;&gt;0,100*(E5/(E5+C5)),".")</f>
        <v>46.17052023121387</v>
      </c>
      <c r="G5" s="25">
        <f aca="true" t="shared" si="2" ref="G5:G18">E5+C5</f>
        <v>1384</v>
      </c>
      <c r="H5" s="23">
        <v>31</v>
      </c>
      <c r="I5" s="24">
        <f aca="true" t="shared" si="3" ref="I5:I18">IF(H5+J5&lt;&gt;0,100*(H5/(H5+J5)),".")</f>
        <v>45.588235294117645</v>
      </c>
      <c r="J5" s="23">
        <v>37</v>
      </c>
      <c r="K5" s="24">
        <f aca="true" t="shared" si="4" ref="K5:K18">IF(J5+H5&lt;&gt;0,100*(J5/(J5+H5)),".")</f>
        <v>54.41176470588235</v>
      </c>
      <c r="L5" s="25">
        <f aca="true" t="shared" si="5" ref="L5:L18">J5+H5</f>
        <v>68</v>
      </c>
      <c r="M5" s="23">
        <v>776</v>
      </c>
      <c r="N5" s="24">
        <f aca="true" t="shared" si="6" ref="N5:N18">IF(M5+O5&lt;&gt;0,100*(M5/(M5+O5)),".")</f>
        <v>53.4435261707989</v>
      </c>
      <c r="O5" s="23">
        <v>676</v>
      </c>
      <c r="P5" s="26">
        <f aca="true" t="shared" si="7" ref="P5:P18">IF(O5+M5&lt;&gt;0,100*(O5/(O5+M5)),".")</f>
        <v>46.5564738292011</v>
      </c>
      <c r="Q5" s="25">
        <f aca="true" t="shared" si="8" ref="Q5:Q18">O5+M5</f>
        <v>1452</v>
      </c>
    </row>
    <row r="6" spans="1:17" ht="15" customHeight="1">
      <c r="A6" s="21"/>
      <c r="B6" s="22" t="s">
        <v>9</v>
      </c>
      <c r="C6" s="23">
        <v>704</v>
      </c>
      <c r="D6" s="24">
        <f t="shared" si="0"/>
        <v>76.19047619047619</v>
      </c>
      <c r="E6" s="23">
        <v>220</v>
      </c>
      <c r="F6" s="24">
        <f t="shared" si="1"/>
        <v>23.809523809523807</v>
      </c>
      <c r="G6" s="25">
        <f t="shared" si="2"/>
        <v>924</v>
      </c>
      <c r="H6" s="23">
        <v>103</v>
      </c>
      <c r="I6" s="24">
        <f t="shared" si="3"/>
        <v>78.62595419847328</v>
      </c>
      <c r="J6" s="23">
        <v>28</v>
      </c>
      <c r="K6" s="24">
        <f t="shared" si="4"/>
        <v>21.374045801526716</v>
      </c>
      <c r="L6" s="25">
        <f t="shared" si="5"/>
        <v>131</v>
      </c>
      <c r="M6" s="23">
        <v>807</v>
      </c>
      <c r="N6" s="24">
        <f t="shared" si="6"/>
        <v>76.49289099526067</v>
      </c>
      <c r="O6" s="23">
        <v>248</v>
      </c>
      <c r="P6" s="26">
        <f t="shared" si="7"/>
        <v>23.507109004739338</v>
      </c>
      <c r="Q6" s="25">
        <f t="shared" si="8"/>
        <v>1055</v>
      </c>
    </row>
    <row r="7" spans="1:17" ht="15" customHeight="1">
      <c r="A7" s="21"/>
      <c r="B7" s="22" t="s">
        <v>10</v>
      </c>
      <c r="C7" s="23">
        <v>24</v>
      </c>
      <c r="D7" s="24">
        <f t="shared" si="0"/>
        <v>31.16883116883117</v>
      </c>
      <c r="E7" s="23">
        <v>53</v>
      </c>
      <c r="F7" s="24">
        <f t="shared" si="1"/>
        <v>68.83116883116884</v>
      </c>
      <c r="G7" s="25">
        <f t="shared" si="2"/>
        <v>77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24</v>
      </c>
      <c r="N7" s="24">
        <f t="shared" si="6"/>
        <v>31.16883116883117</v>
      </c>
      <c r="O7" s="23">
        <v>53</v>
      </c>
      <c r="P7" s="26">
        <f t="shared" si="7"/>
        <v>68.83116883116884</v>
      </c>
      <c r="Q7" s="25">
        <f t="shared" si="8"/>
        <v>77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99</v>
      </c>
      <c r="D9" s="24">
        <f t="shared" si="0"/>
        <v>76.74418604651163</v>
      </c>
      <c r="E9" s="23">
        <v>30</v>
      </c>
      <c r="F9" s="24">
        <f t="shared" si="1"/>
        <v>23.25581395348837</v>
      </c>
      <c r="G9" s="25">
        <f t="shared" si="2"/>
        <v>129</v>
      </c>
      <c r="H9" s="23">
        <v>18</v>
      </c>
      <c r="I9" s="24">
        <f t="shared" si="3"/>
        <v>64.28571428571429</v>
      </c>
      <c r="J9" s="23">
        <v>10</v>
      </c>
      <c r="K9" s="24">
        <f t="shared" si="4"/>
        <v>35.714285714285715</v>
      </c>
      <c r="L9" s="25">
        <f t="shared" si="5"/>
        <v>28</v>
      </c>
      <c r="M9" s="23">
        <v>117</v>
      </c>
      <c r="N9" s="24">
        <f t="shared" si="6"/>
        <v>74.52229299363057</v>
      </c>
      <c r="O9" s="23">
        <v>40</v>
      </c>
      <c r="P9" s="26">
        <f t="shared" si="7"/>
        <v>25.477707006369428</v>
      </c>
      <c r="Q9" s="25">
        <f t="shared" si="8"/>
        <v>157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7.142857142857142</v>
      </c>
      <c r="E10" s="23">
        <v>13</v>
      </c>
      <c r="F10" s="24">
        <f t="shared" si="1"/>
        <v>92.85714285714286</v>
      </c>
      <c r="G10" s="25">
        <f t="shared" si="2"/>
        <v>14</v>
      </c>
      <c r="H10" s="23">
        <v>0</v>
      </c>
      <c r="I10" s="24">
        <f t="shared" si="3"/>
        <v>0</v>
      </c>
      <c r="J10" s="23">
        <v>2</v>
      </c>
      <c r="K10" s="24">
        <f t="shared" si="4"/>
        <v>100</v>
      </c>
      <c r="L10" s="25">
        <f t="shared" si="5"/>
        <v>2</v>
      </c>
      <c r="M10" s="23">
        <v>1</v>
      </c>
      <c r="N10" s="24">
        <f t="shared" si="6"/>
        <v>6.25</v>
      </c>
      <c r="O10" s="23">
        <v>15</v>
      </c>
      <c r="P10" s="26">
        <f t="shared" si="7"/>
        <v>93.75</v>
      </c>
      <c r="Q10" s="25">
        <f t="shared" si="8"/>
        <v>16</v>
      </c>
    </row>
    <row r="11" spans="1:17" ht="15" customHeight="1">
      <c r="A11" s="21"/>
      <c r="B11" s="22" t="s">
        <v>14</v>
      </c>
      <c r="C11" s="23">
        <v>3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2"/>
        <v>3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v>3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3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11</v>
      </c>
      <c r="F12" s="24">
        <f t="shared" si="1"/>
        <v>100</v>
      </c>
      <c r="G12" s="25">
        <f t="shared" si="2"/>
        <v>11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11</v>
      </c>
      <c r="P12" s="26">
        <f t="shared" si="7"/>
        <v>100</v>
      </c>
      <c r="Q12" s="25">
        <f t="shared" si="8"/>
        <v>11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1.1235955056179776</v>
      </c>
      <c r="E13" s="23">
        <v>88</v>
      </c>
      <c r="F13" s="24">
        <f t="shared" si="1"/>
        <v>98.87640449438202</v>
      </c>
      <c r="G13" s="25">
        <f t="shared" si="2"/>
        <v>89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1</v>
      </c>
      <c r="N13" s="24">
        <f t="shared" si="6"/>
        <v>1.1111111111111112</v>
      </c>
      <c r="O13" s="23">
        <v>89</v>
      </c>
      <c r="P13" s="26">
        <f t="shared" si="7"/>
        <v>98.88888888888889</v>
      </c>
      <c r="Q13" s="25">
        <f t="shared" si="8"/>
        <v>90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16</v>
      </c>
      <c r="F14" s="24">
        <f t="shared" si="1"/>
        <v>100</v>
      </c>
      <c r="G14" s="25">
        <f t="shared" si="2"/>
        <v>16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16</v>
      </c>
      <c r="P14" s="26">
        <f t="shared" si="7"/>
        <v>100</v>
      </c>
      <c r="Q14" s="25">
        <f t="shared" si="8"/>
        <v>16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63</v>
      </c>
      <c r="F15" s="24">
        <f t="shared" si="1"/>
        <v>100</v>
      </c>
      <c r="G15" s="25">
        <f t="shared" si="2"/>
        <v>63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63</v>
      </c>
      <c r="P15" s="26">
        <f t="shared" si="7"/>
        <v>100</v>
      </c>
      <c r="Q15" s="25">
        <f t="shared" si="8"/>
        <v>63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2.272727272727273</v>
      </c>
      <c r="E16" s="23">
        <v>43</v>
      </c>
      <c r="F16" s="24">
        <f t="shared" si="1"/>
        <v>97.72727272727273</v>
      </c>
      <c r="G16" s="25">
        <f t="shared" si="2"/>
        <v>44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2.272727272727273</v>
      </c>
      <c r="O16" s="23">
        <v>43</v>
      </c>
      <c r="P16" s="26">
        <f t="shared" si="7"/>
        <v>97.72727272727273</v>
      </c>
      <c r="Q16" s="25">
        <f t="shared" si="8"/>
        <v>44</v>
      </c>
    </row>
    <row r="17" spans="1:17" ht="15" customHeight="1">
      <c r="A17" s="27"/>
      <c r="B17" s="28" t="s">
        <v>20</v>
      </c>
      <c r="C17" s="29">
        <v>8</v>
      </c>
      <c r="D17" s="30">
        <f t="shared" si="0"/>
        <v>25</v>
      </c>
      <c r="E17" s="29">
        <v>24</v>
      </c>
      <c r="F17" s="30">
        <f t="shared" si="1"/>
        <v>75</v>
      </c>
      <c r="G17" s="31">
        <f t="shared" si="2"/>
        <v>32</v>
      </c>
      <c r="H17" s="29">
        <v>2</v>
      </c>
      <c r="I17" s="30">
        <f t="shared" si="3"/>
        <v>28.57142857142857</v>
      </c>
      <c r="J17" s="29">
        <v>5</v>
      </c>
      <c r="K17" s="30">
        <f t="shared" si="4"/>
        <v>71.42857142857143</v>
      </c>
      <c r="L17" s="31">
        <f t="shared" si="5"/>
        <v>7</v>
      </c>
      <c r="M17" s="29">
        <v>10</v>
      </c>
      <c r="N17" s="30">
        <f t="shared" si="6"/>
        <v>25.64102564102564</v>
      </c>
      <c r="O17" s="29">
        <v>29</v>
      </c>
      <c r="P17" s="32">
        <f t="shared" si="7"/>
        <v>74.35897435897436</v>
      </c>
      <c r="Q17" s="31">
        <f t="shared" si="8"/>
        <v>39</v>
      </c>
    </row>
    <row r="18" spans="1:17" s="39" customFormat="1" ht="15" customHeight="1">
      <c r="A18" s="33"/>
      <c r="B18" s="34" t="s">
        <v>21</v>
      </c>
      <c r="C18" s="35">
        <f>SUM(C5:C17)</f>
        <v>1586</v>
      </c>
      <c r="D18" s="36">
        <f t="shared" si="0"/>
        <v>56.92749461593682</v>
      </c>
      <c r="E18" s="35">
        <f>SUM(E5:E17)</f>
        <v>1200</v>
      </c>
      <c r="F18" s="36">
        <f t="shared" si="1"/>
        <v>43.07250538406318</v>
      </c>
      <c r="G18" s="37">
        <f t="shared" si="2"/>
        <v>2786</v>
      </c>
      <c r="H18" s="35">
        <f>SUM(H5:H17)</f>
        <v>154</v>
      </c>
      <c r="I18" s="36">
        <f t="shared" si="3"/>
        <v>64.9789029535865</v>
      </c>
      <c r="J18" s="35">
        <f>SUM(J5:J17)</f>
        <v>83</v>
      </c>
      <c r="K18" s="36">
        <f t="shared" si="4"/>
        <v>35.0210970464135</v>
      </c>
      <c r="L18" s="37">
        <f t="shared" si="5"/>
        <v>237</v>
      </c>
      <c r="M18" s="35">
        <f>SUM(M5:M17)</f>
        <v>1740</v>
      </c>
      <c r="N18" s="36">
        <f t="shared" si="6"/>
        <v>57.55871650678134</v>
      </c>
      <c r="O18" s="35">
        <f>SUM(O5:O17)</f>
        <v>1283</v>
      </c>
      <c r="P18" s="38">
        <f t="shared" si="7"/>
        <v>42.441283493218656</v>
      </c>
      <c r="Q18" s="37">
        <f t="shared" si="8"/>
        <v>3023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12:00&amp;RNeumünster</oddHeader>
    <oddFooter>&amp;R&amp;10Tabelle 51.2 mw</oddFooter>
  </headerFooter>
  <legacyDrawing r:id="rId2"/>
  <oleObjects>
    <oleObject progId="Word.Document.8" shapeId="124090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2006-12-20T19:46:24Z</dcterms:created>
  <dcterms:modified xsi:type="dcterms:W3CDTF">2006-12-20T19:46:31Z</dcterms:modified>
  <cp:category/>
  <cp:version/>
  <cp:contentType/>
  <cp:contentStatus/>
</cp:coreProperties>
</file>