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'Dessau'!$A$2:$N$23</definedName>
    <definedName name="_xlnm.Print_Area" localSheetId="1">'Halberstadt'!$A$2:$N$23</definedName>
    <definedName name="_xlnm.Print_Area" localSheetId="2">'Halle'!$A$2:$N$23</definedName>
    <definedName name="_xlnm.Print_Area" localSheetId="3">'Magdeburg'!$A$2:$N$23</definedName>
    <definedName name="_xlnm.Print_Area" localSheetId="4">'Merseburg'!$A$2:$N$23</definedName>
    <definedName name="_xlnm.Print_Area" localSheetId="5">'Sangerhausen'!$A$2:$N$23</definedName>
    <definedName name="_xlnm.Print_Area" localSheetId="6">'Stendal'!$A$2:$N$23</definedName>
    <definedName name="_xlnm.Print_Area" localSheetId="7">'Wittenberg'!$A$2:$N$23</definedName>
  </definedNames>
  <calcPr fullCalcOnLoad="1" refMode="R1C1"/>
</workbook>
</file>

<file path=xl/sharedStrings.xml><?xml version="1.0" encoding="utf-8"?>
<sst xmlns="http://schemas.openxmlformats.org/spreadsheetml/2006/main" count="264" uniqueCount="32">
  <si>
    <t>Zuständigkeitsbereich</t>
  </si>
  <si>
    <t>reguläre Ausbildungsdauer</t>
  </si>
  <si>
    <t>verkürzte Ausbildungsdauer</t>
  </si>
  <si>
    <t>Ausbildungsverträge insgesamt</t>
  </si>
  <si>
    <t>Abweichung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</si>
  <si>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</si>
  <si>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</si>
  <si>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</si>
  <si>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</si>
  <si>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</si>
  <si>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</si>
  <si>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</si>
  <si>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</si>
  <si>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</si>
  <si>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</si>
  <si>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</si>
  <si>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</si>
  <si>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</si>
  <si>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</si>
  <si>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</si>
  <si>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</si>
  <si>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</si>
  <si>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mit Vergleich zum Vorjahr
 in Dessau</t>
  </si>
  <si>
    <t>2006</t>
  </si>
  <si>
    <t>Quelle: Bundesinstitut für Berufsbildung (BIBB), Erhebung zum 30. September 2006</t>
  </si>
  <si>
    <t>Neu abgeschlossene Ausbildungsverträge vom 01. Oktober 2005 bis zum 30. September 2006, unterteilt nach Zuständigkeitsbereichen mit Vergleich zum Vorjahr
 in Halberstadt</t>
  </si>
  <si>
    <t>Neu abgeschlossene Ausbildungsverträge vom 01. Oktober 2005 bis zum 30. September 2006, unterteilt nach Zuständigkeitsbereichen mit Vergleich zum Vorjahr
 in Halle</t>
  </si>
  <si>
    <t>Neu abgeschlossene Ausbildungsverträge vom 01. Oktober 2005 bis zum 30. September 2006, unterteilt nach Zuständigkeitsbereichen mit Vergleich zum Vorjahr
 in Magdeburg</t>
  </si>
  <si>
    <t>Neu abgeschlossene Ausbildungsverträge vom 01. Oktober 2005 bis zum 30. September 2006, unterteilt nach Zuständigkeitsbereichen mit Vergleich zum Vorjahr
 in Merseburg</t>
  </si>
  <si>
    <t>Neu abgeschlossene Ausbildungsverträge vom 01. Oktober 2005 bis zum 30. September 2006, unterteilt nach Zuständigkeitsbereichen mit Vergleich zum Vorjahr
 in Sangerhausen</t>
  </si>
  <si>
    <t>Neu abgeschlossene Ausbildungsverträge vom 01. Oktober 2005 bis zum 30. September 2006, unterteilt nach Zuständigkeitsbereichen mit Vergleich zum Vorjahr
 in Stendal</t>
  </si>
  <si>
    <t>Neu abgeschlossene Ausbildungsverträge vom 01. Oktober 2005 bis zum 30. September 2006, unterteilt nach Zuständigkeitsbereichen mit Vergleich zum Vorjahr
 in Wittenberg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</si>
</sst>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5" fontId="2" fillId="0" borderId="9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 shrinkToFit="1"/>
    </xf>
    <xf numFmtId="165" fontId="3" fillId="0" borderId="1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shrinkToFit="1"/>
    </xf>
    <xf numFmtId="3" fontId="1" fillId="0" borderId="6" xfId="0" applyNumberFormat="1" applyFont="1" applyFill="1" applyBorder="1" applyAlignment="1">
      <alignment shrinkToFit="1"/>
    </xf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N24"/>
  <sheetViews>
    <sheetView tabSelected="1"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958</v>
      </c>
      <c r="D6" s="25">
        <v>912</v>
      </c>
      <c r="E6" s="25">
        <f aca="true" t="shared" si="0" ref="E6:E19">D6-C6</f>
        <v>-46</v>
      </c>
      <c r="F6" s="26">
        <f aca="true" t="shared" si="1" ref="F6:F19">IF(C6&lt;&gt;0,E6*100/C6,".")</f>
        <v>-4.801670146137787</v>
      </c>
      <c r="G6" s="25">
        <v>84</v>
      </c>
      <c r="H6" s="25">
        <v>93</v>
      </c>
      <c r="I6" s="25">
        <f aca="true" t="shared" si="2" ref="I6:I19">H6-G6</f>
        <v>9</v>
      </c>
      <c r="J6" s="26">
        <f aca="true" t="shared" si="3" ref="J6:J19">IF(G6&lt;&gt;0,I6*100/G6,".")</f>
        <v>10.714285714285714</v>
      </c>
      <c r="K6" s="25">
        <v>1042</v>
      </c>
      <c r="L6" s="25">
        <v>1005</v>
      </c>
      <c r="M6" s="25">
        <f aca="true" t="shared" si="4" ref="M6:M19">L6-K6</f>
        <v>-37</v>
      </c>
      <c r="N6" s="26">
        <f aca="true" t="shared" si="5" ref="N6:N19">IF(K6&lt;&gt;0,M6*100/K6,".")</f>
        <v>-3.5508637236084453</v>
      </c>
    </row>
    <row r="7" spans="1:14" ht="15" customHeight="1">
      <c r="A7" s="23"/>
      <c r="B7" s="24" t="s">
        <v>8</v>
      </c>
      <c r="C7" s="25">
        <v>350</v>
      </c>
      <c r="D7" s="25">
        <v>468</v>
      </c>
      <c r="E7" s="25">
        <f t="shared" si="0"/>
        <v>118</v>
      </c>
      <c r="F7" s="26">
        <f t="shared" si="1"/>
        <v>33.714285714285715</v>
      </c>
      <c r="G7" s="25">
        <v>0</v>
      </c>
      <c r="H7" s="25">
        <v>29</v>
      </c>
      <c r="I7" s="25">
        <f t="shared" si="2"/>
        <v>29</v>
      </c>
      <c r="J7" s="26" t="str">
        <f t="shared" si="3"/>
        <v>.</v>
      </c>
      <c r="K7" s="25">
        <v>350</v>
      </c>
      <c r="L7" s="25">
        <v>497</v>
      </c>
      <c r="M7" s="25">
        <f t="shared" si="4"/>
        <v>147</v>
      </c>
      <c r="N7" s="26">
        <f t="shared" si="5"/>
        <v>42</v>
      </c>
    </row>
    <row r="8" spans="1:14" ht="15" customHeight="1">
      <c r="A8" s="23"/>
      <c r="B8" s="24" t="s">
        <v>9</v>
      </c>
      <c r="C8" s="25">
        <v>51</v>
      </c>
      <c r="D8" s="25">
        <v>62</v>
      </c>
      <c r="E8" s="25">
        <f t="shared" si="0"/>
        <v>11</v>
      </c>
      <c r="F8" s="26">
        <f t="shared" si="1"/>
        <v>21.568627450980394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51</v>
      </c>
      <c r="L8" s="25">
        <v>62</v>
      </c>
      <c r="M8" s="25">
        <f t="shared" si="4"/>
        <v>11</v>
      </c>
      <c r="N8" s="26">
        <f t="shared" si="5"/>
        <v>21.568627450980394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90</v>
      </c>
      <c r="D10" s="25">
        <v>103</v>
      </c>
      <c r="E10" s="25">
        <f t="shared" si="0"/>
        <v>13</v>
      </c>
      <c r="F10" s="26">
        <f t="shared" si="1"/>
        <v>14.444444444444445</v>
      </c>
      <c r="G10" s="25">
        <v>3</v>
      </c>
      <c r="H10" s="25">
        <v>2</v>
      </c>
      <c r="I10" s="25">
        <f t="shared" si="2"/>
        <v>-1</v>
      </c>
      <c r="J10" s="26">
        <f t="shared" si="3"/>
        <v>-33.333333333333336</v>
      </c>
      <c r="K10" s="25">
        <v>93</v>
      </c>
      <c r="L10" s="25">
        <v>105</v>
      </c>
      <c r="M10" s="25">
        <f t="shared" si="4"/>
        <v>12</v>
      </c>
      <c r="N10" s="26">
        <f t="shared" si="5"/>
        <v>12.903225806451612</v>
      </c>
    </row>
    <row r="11" spans="1:14" ht="15" customHeight="1">
      <c r="A11" s="23"/>
      <c r="B11" s="24" t="s">
        <v>12</v>
      </c>
      <c r="C11" s="25">
        <v>27</v>
      </c>
      <c r="D11" s="25">
        <v>37</v>
      </c>
      <c r="E11" s="25">
        <f t="shared" si="0"/>
        <v>10</v>
      </c>
      <c r="F11" s="26">
        <f t="shared" si="1"/>
        <v>37.03703703703704</v>
      </c>
      <c r="G11" s="25">
        <v>1</v>
      </c>
      <c r="H11" s="25">
        <v>0</v>
      </c>
      <c r="I11" s="25">
        <f t="shared" si="2"/>
        <v>-1</v>
      </c>
      <c r="J11" s="26">
        <f t="shared" si="3"/>
        <v>-100</v>
      </c>
      <c r="K11" s="25">
        <v>28</v>
      </c>
      <c r="L11" s="25">
        <v>37</v>
      </c>
      <c r="M11" s="25">
        <f t="shared" si="4"/>
        <v>9</v>
      </c>
      <c r="N11" s="26">
        <f t="shared" si="5"/>
        <v>32.142857142857146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</v>
      </c>
      <c r="D13" s="25">
        <v>0</v>
      </c>
      <c r="E13" s="25">
        <f t="shared" si="0"/>
        <v>-1</v>
      </c>
      <c r="F13" s="26">
        <f t="shared" si="1"/>
        <v>-100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0</v>
      </c>
      <c r="M13" s="25">
        <f t="shared" si="4"/>
        <v>-1</v>
      </c>
      <c r="N13" s="26">
        <f t="shared" si="5"/>
        <v>-100</v>
      </c>
    </row>
    <row r="14" spans="1:14" ht="15" customHeight="1">
      <c r="A14" s="23"/>
      <c r="B14" s="24" t="s">
        <v>15</v>
      </c>
      <c r="C14" s="25">
        <v>11</v>
      </c>
      <c r="D14" s="25">
        <v>4</v>
      </c>
      <c r="E14" s="25">
        <f t="shared" si="0"/>
        <v>-7</v>
      </c>
      <c r="F14" s="26">
        <f t="shared" si="1"/>
        <v>-63.63636363636363</v>
      </c>
      <c r="G14" s="25">
        <v>2</v>
      </c>
      <c r="H14" s="25">
        <v>0</v>
      </c>
      <c r="I14" s="25">
        <f t="shared" si="2"/>
        <v>-2</v>
      </c>
      <c r="J14" s="26">
        <f t="shared" si="3"/>
        <v>-100</v>
      </c>
      <c r="K14" s="25">
        <v>13</v>
      </c>
      <c r="L14" s="25">
        <v>4</v>
      </c>
      <c r="M14" s="25">
        <f t="shared" si="4"/>
        <v>-9</v>
      </c>
      <c r="N14" s="26">
        <f t="shared" si="5"/>
        <v>-69.23076923076923</v>
      </c>
    </row>
    <row r="15" spans="1:14" ht="15" customHeight="1">
      <c r="A15" s="23"/>
      <c r="B15" s="24" t="s">
        <v>16</v>
      </c>
      <c r="C15" s="25">
        <v>2</v>
      </c>
      <c r="D15" s="25">
        <v>5</v>
      </c>
      <c r="E15" s="25">
        <f t="shared" si="0"/>
        <v>3</v>
      </c>
      <c r="F15" s="26">
        <f t="shared" si="1"/>
        <v>150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</v>
      </c>
      <c r="L15" s="25">
        <v>5</v>
      </c>
      <c r="M15" s="25">
        <f t="shared" si="4"/>
        <v>3</v>
      </c>
      <c r="N15" s="26">
        <f t="shared" si="5"/>
        <v>150</v>
      </c>
    </row>
    <row r="16" spans="1:14" ht="15" customHeight="1">
      <c r="A16" s="23"/>
      <c r="B16" s="24" t="s">
        <v>17</v>
      </c>
      <c r="C16" s="25">
        <v>25</v>
      </c>
      <c r="D16" s="25">
        <v>22</v>
      </c>
      <c r="E16" s="25">
        <f t="shared" si="0"/>
        <v>-3</v>
      </c>
      <c r="F16" s="26">
        <f t="shared" si="1"/>
        <v>-12</v>
      </c>
      <c r="G16" s="25">
        <v>1</v>
      </c>
      <c r="H16" s="25">
        <v>0</v>
      </c>
      <c r="I16" s="25">
        <f t="shared" si="2"/>
        <v>-1</v>
      </c>
      <c r="J16" s="26">
        <f t="shared" si="3"/>
        <v>-100</v>
      </c>
      <c r="K16" s="25">
        <v>26</v>
      </c>
      <c r="L16" s="25">
        <v>22</v>
      </c>
      <c r="M16" s="25">
        <f t="shared" si="4"/>
        <v>-4</v>
      </c>
      <c r="N16" s="26">
        <f t="shared" si="5"/>
        <v>-15.384615384615385</v>
      </c>
    </row>
    <row r="17" spans="1:14" ht="15" customHeight="1">
      <c r="A17" s="23"/>
      <c r="B17" s="24" t="s">
        <v>18</v>
      </c>
      <c r="C17" s="25">
        <v>12</v>
      </c>
      <c r="D17" s="25">
        <v>13</v>
      </c>
      <c r="E17" s="25">
        <f t="shared" si="0"/>
        <v>1</v>
      </c>
      <c r="F17" s="26">
        <f t="shared" si="1"/>
        <v>8.333333333333334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12</v>
      </c>
      <c r="L17" s="25">
        <v>13</v>
      </c>
      <c r="M17" s="25">
        <f t="shared" si="4"/>
        <v>1</v>
      </c>
      <c r="N17" s="26">
        <f t="shared" si="5"/>
        <v>8.333333333333334</v>
      </c>
    </row>
    <row r="18" spans="1:14" ht="15" customHeight="1">
      <c r="A18" s="23"/>
      <c r="B18" s="24" t="s">
        <v>19</v>
      </c>
      <c r="C18" s="25">
        <v>9</v>
      </c>
      <c r="D18" s="25">
        <v>9</v>
      </c>
      <c r="E18" s="25">
        <f t="shared" si="0"/>
        <v>0</v>
      </c>
      <c r="F18" s="26">
        <f t="shared" si="1"/>
        <v>0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9</v>
      </c>
      <c r="L18" s="25">
        <v>10</v>
      </c>
      <c r="M18" s="25">
        <f t="shared" si="4"/>
        <v>1</v>
      </c>
      <c r="N18" s="26">
        <f t="shared" si="5"/>
        <v>11.11111111111111</v>
      </c>
    </row>
    <row r="19" spans="1:14" s="31" customFormat="1" ht="15" customHeight="1">
      <c r="A19" s="27"/>
      <c r="B19" s="28" t="s">
        <v>20</v>
      </c>
      <c r="C19" s="29">
        <f>SUM(C6:C18)</f>
        <v>1536</v>
      </c>
      <c r="D19" s="29">
        <f>SUM(D6:D18)</f>
        <v>1635</v>
      </c>
      <c r="E19" s="29">
        <f t="shared" si="0"/>
        <v>99</v>
      </c>
      <c r="F19" s="30">
        <f t="shared" si="1"/>
        <v>6.4453125</v>
      </c>
      <c r="G19" s="29">
        <f>SUM(G6:G18)</f>
        <v>91</v>
      </c>
      <c r="H19" s="29">
        <f>SUM(H6:H18)</f>
        <v>125</v>
      </c>
      <c r="I19" s="29">
        <f t="shared" si="2"/>
        <v>34</v>
      </c>
      <c r="J19" s="30">
        <f t="shared" si="3"/>
        <v>37.362637362637365</v>
      </c>
      <c r="K19" s="29">
        <f>SUM(K6:K18)</f>
        <v>1627</v>
      </c>
      <c r="L19" s="29">
        <f>SUM(L6:L18)</f>
        <v>1760</v>
      </c>
      <c r="M19" s="29">
        <f t="shared" si="4"/>
        <v>133</v>
      </c>
      <c r="N19" s="30">
        <f t="shared" si="5"/>
        <v>8.174554394591272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12:00&amp;RDessau</oddHeader>
    <oddFooter>&amp;R&amp;10Tabelle 52.2</oddFooter>
  </headerFooter>
  <legacyDrawing r:id="rId2"/>
  <oleObjects>
    <oleObject progId="Word.Document.8" shapeId="124308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987</v>
      </c>
      <c r="D6" s="25">
        <v>1048</v>
      </c>
      <c r="E6" s="25">
        <f aca="true" t="shared" si="0" ref="E6:E19">D6-C6</f>
        <v>61</v>
      </c>
      <c r="F6" s="26">
        <f aca="true" t="shared" si="1" ref="F6:F19">IF(C6&lt;&gt;0,E6*100/C6,".")</f>
        <v>6.180344478216819</v>
      </c>
      <c r="G6" s="25">
        <v>84</v>
      </c>
      <c r="H6" s="25">
        <v>58</v>
      </c>
      <c r="I6" s="25">
        <f aca="true" t="shared" si="2" ref="I6:I19">H6-G6</f>
        <v>-26</v>
      </c>
      <c r="J6" s="26">
        <f aca="true" t="shared" si="3" ref="J6:J19">IF(G6&lt;&gt;0,I6*100/G6,".")</f>
        <v>-30.952380952380953</v>
      </c>
      <c r="K6" s="25">
        <v>1071</v>
      </c>
      <c r="L6" s="25">
        <v>1106</v>
      </c>
      <c r="M6" s="25">
        <f aca="true" t="shared" si="4" ref="M6:M19">L6-K6</f>
        <v>35</v>
      </c>
      <c r="N6" s="26">
        <f aca="true" t="shared" si="5" ref="N6:N19">IF(K6&lt;&gt;0,M6*100/K6,".")</f>
        <v>3.2679738562091503</v>
      </c>
    </row>
    <row r="7" spans="1:14" ht="15" customHeight="1">
      <c r="A7" s="23"/>
      <c r="B7" s="24" t="s">
        <v>8</v>
      </c>
      <c r="C7" s="25">
        <v>371</v>
      </c>
      <c r="D7" s="25">
        <v>407</v>
      </c>
      <c r="E7" s="25">
        <f t="shared" si="0"/>
        <v>36</v>
      </c>
      <c r="F7" s="26">
        <f t="shared" si="1"/>
        <v>9.703504043126685</v>
      </c>
      <c r="G7" s="25">
        <v>40</v>
      </c>
      <c r="H7" s="25">
        <v>75</v>
      </c>
      <c r="I7" s="25">
        <f t="shared" si="2"/>
        <v>35</v>
      </c>
      <c r="J7" s="26">
        <f t="shared" si="3"/>
        <v>87.5</v>
      </c>
      <c r="K7" s="25">
        <v>411</v>
      </c>
      <c r="L7" s="25">
        <v>482</v>
      </c>
      <c r="M7" s="25">
        <f t="shared" si="4"/>
        <v>71</v>
      </c>
      <c r="N7" s="26">
        <f t="shared" si="5"/>
        <v>17.27493917274939</v>
      </c>
    </row>
    <row r="8" spans="1:14" ht="15" customHeight="1">
      <c r="A8" s="23"/>
      <c r="B8" s="24" t="s">
        <v>9</v>
      </c>
      <c r="C8" s="25">
        <v>35</v>
      </c>
      <c r="D8" s="25">
        <v>46</v>
      </c>
      <c r="E8" s="25">
        <f t="shared" si="0"/>
        <v>11</v>
      </c>
      <c r="F8" s="26">
        <f t="shared" si="1"/>
        <v>31.428571428571427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35</v>
      </c>
      <c r="L8" s="25">
        <v>46</v>
      </c>
      <c r="M8" s="25">
        <f t="shared" si="4"/>
        <v>11</v>
      </c>
      <c r="N8" s="26">
        <f t="shared" si="5"/>
        <v>31.428571428571427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50</v>
      </c>
      <c r="D10" s="25">
        <v>41</v>
      </c>
      <c r="E10" s="25">
        <f t="shared" si="0"/>
        <v>-9</v>
      </c>
      <c r="F10" s="26">
        <f t="shared" si="1"/>
        <v>-18</v>
      </c>
      <c r="G10" s="25">
        <v>2</v>
      </c>
      <c r="H10" s="25">
        <v>1</v>
      </c>
      <c r="I10" s="25">
        <f t="shared" si="2"/>
        <v>-1</v>
      </c>
      <c r="J10" s="26">
        <f t="shared" si="3"/>
        <v>-50</v>
      </c>
      <c r="K10" s="25">
        <v>52</v>
      </c>
      <c r="L10" s="25">
        <v>42</v>
      </c>
      <c r="M10" s="25">
        <f t="shared" si="4"/>
        <v>-10</v>
      </c>
      <c r="N10" s="26">
        <f t="shared" si="5"/>
        <v>-19.23076923076923</v>
      </c>
    </row>
    <row r="11" spans="1:14" ht="15" customHeight="1">
      <c r="A11" s="23"/>
      <c r="B11" s="24" t="s">
        <v>12</v>
      </c>
      <c r="C11" s="25">
        <v>28</v>
      </c>
      <c r="D11" s="25">
        <v>9</v>
      </c>
      <c r="E11" s="25">
        <f t="shared" si="0"/>
        <v>-19</v>
      </c>
      <c r="F11" s="26">
        <f t="shared" si="1"/>
        <v>-67.85714285714286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28</v>
      </c>
      <c r="L11" s="25">
        <v>9</v>
      </c>
      <c r="M11" s="25">
        <f t="shared" si="4"/>
        <v>-19</v>
      </c>
      <c r="N11" s="26">
        <f t="shared" si="5"/>
        <v>-67.85714285714286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3</v>
      </c>
      <c r="D13" s="25">
        <v>3</v>
      </c>
      <c r="E13" s="25">
        <f t="shared" si="0"/>
        <v>0</v>
      </c>
      <c r="F13" s="26">
        <f t="shared" si="1"/>
        <v>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3</v>
      </c>
      <c r="L13" s="25">
        <v>3</v>
      </c>
      <c r="M13" s="25">
        <f t="shared" si="4"/>
        <v>0</v>
      </c>
      <c r="N13" s="26">
        <f t="shared" si="5"/>
        <v>0</v>
      </c>
    </row>
    <row r="14" spans="1:14" ht="15" customHeight="1">
      <c r="A14" s="23"/>
      <c r="B14" s="24" t="s">
        <v>15</v>
      </c>
      <c r="C14" s="25">
        <v>8</v>
      </c>
      <c r="D14" s="25">
        <v>19</v>
      </c>
      <c r="E14" s="25">
        <f t="shared" si="0"/>
        <v>11</v>
      </c>
      <c r="F14" s="26">
        <f t="shared" si="1"/>
        <v>137.5</v>
      </c>
      <c r="G14" s="25">
        <v>0</v>
      </c>
      <c r="H14" s="25">
        <v>0</v>
      </c>
      <c r="I14" s="25">
        <f t="shared" si="2"/>
        <v>0</v>
      </c>
      <c r="J14" s="26" t="str">
        <f t="shared" si="3"/>
        <v>.</v>
      </c>
      <c r="K14" s="25">
        <v>8</v>
      </c>
      <c r="L14" s="25">
        <v>19</v>
      </c>
      <c r="M14" s="25">
        <f t="shared" si="4"/>
        <v>11</v>
      </c>
      <c r="N14" s="26">
        <f t="shared" si="5"/>
        <v>137.5</v>
      </c>
    </row>
    <row r="15" spans="1:14" ht="15" customHeight="1">
      <c r="A15" s="23"/>
      <c r="B15" s="24" t="s">
        <v>16</v>
      </c>
      <c r="C15" s="25">
        <v>0</v>
      </c>
      <c r="D15" s="25">
        <v>0</v>
      </c>
      <c r="E15" s="25">
        <f t="shared" si="0"/>
        <v>0</v>
      </c>
      <c r="F15" s="26" t="str">
        <f t="shared" si="1"/>
        <v>.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0</v>
      </c>
      <c r="L15" s="25">
        <v>0</v>
      </c>
      <c r="M15" s="25">
        <f t="shared" si="4"/>
        <v>0</v>
      </c>
      <c r="N15" s="26" t="str">
        <f t="shared" si="5"/>
        <v>.</v>
      </c>
    </row>
    <row r="16" spans="1:14" ht="15" customHeight="1">
      <c r="A16" s="23"/>
      <c r="B16" s="24" t="s">
        <v>17</v>
      </c>
      <c r="C16" s="25">
        <v>18</v>
      </c>
      <c r="D16" s="25">
        <v>14</v>
      </c>
      <c r="E16" s="25">
        <f t="shared" si="0"/>
        <v>-4</v>
      </c>
      <c r="F16" s="26">
        <f t="shared" si="1"/>
        <v>-22.22222222222222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18</v>
      </c>
      <c r="L16" s="25">
        <v>14</v>
      </c>
      <c r="M16" s="25">
        <f t="shared" si="4"/>
        <v>-4</v>
      </c>
      <c r="N16" s="26">
        <f t="shared" si="5"/>
        <v>-22.22222222222222</v>
      </c>
    </row>
    <row r="17" spans="1:14" ht="15" customHeight="1">
      <c r="A17" s="23"/>
      <c r="B17" s="24" t="s">
        <v>18</v>
      </c>
      <c r="C17" s="25">
        <v>13</v>
      </c>
      <c r="D17" s="25">
        <v>10</v>
      </c>
      <c r="E17" s="25">
        <f t="shared" si="0"/>
        <v>-3</v>
      </c>
      <c r="F17" s="26">
        <f t="shared" si="1"/>
        <v>-23.076923076923077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13</v>
      </c>
      <c r="L17" s="25">
        <v>10</v>
      </c>
      <c r="M17" s="25">
        <f t="shared" si="4"/>
        <v>-3</v>
      </c>
      <c r="N17" s="26">
        <f t="shared" si="5"/>
        <v>-23.076923076923077</v>
      </c>
    </row>
    <row r="18" spans="1:14" ht="15" customHeight="1">
      <c r="A18" s="23"/>
      <c r="B18" s="24" t="s">
        <v>19</v>
      </c>
      <c r="C18" s="25">
        <v>20</v>
      </c>
      <c r="D18" s="25">
        <v>11</v>
      </c>
      <c r="E18" s="25">
        <f t="shared" si="0"/>
        <v>-9</v>
      </c>
      <c r="F18" s="26">
        <f t="shared" si="1"/>
        <v>-45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20</v>
      </c>
      <c r="L18" s="25">
        <v>12</v>
      </c>
      <c r="M18" s="25">
        <f t="shared" si="4"/>
        <v>-8</v>
      </c>
      <c r="N18" s="26">
        <f t="shared" si="5"/>
        <v>-40</v>
      </c>
    </row>
    <row r="19" spans="1:14" s="31" customFormat="1" ht="15" customHeight="1">
      <c r="A19" s="27"/>
      <c r="B19" s="28" t="s">
        <v>20</v>
      </c>
      <c r="C19" s="29">
        <f>SUM(C6:C18)</f>
        <v>1533</v>
      </c>
      <c r="D19" s="29">
        <f>SUM(D6:D18)</f>
        <v>1608</v>
      </c>
      <c r="E19" s="29">
        <f t="shared" si="0"/>
        <v>75</v>
      </c>
      <c r="F19" s="30">
        <f t="shared" si="1"/>
        <v>4.892367906066537</v>
      </c>
      <c r="G19" s="29">
        <f>SUM(G6:G18)</f>
        <v>126</v>
      </c>
      <c r="H19" s="29">
        <f>SUM(H6:H18)</f>
        <v>135</v>
      </c>
      <c r="I19" s="29">
        <f t="shared" si="2"/>
        <v>9</v>
      </c>
      <c r="J19" s="30">
        <f t="shared" si="3"/>
        <v>7.142857142857143</v>
      </c>
      <c r="K19" s="29">
        <f>SUM(K6:K18)</f>
        <v>1659</v>
      </c>
      <c r="L19" s="29">
        <f>SUM(L6:L18)</f>
        <v>1743</v>
      </c>
      <c r="M19" s="29">
        <f t="shared" si="4"/>
        <v>84</v>
      </c>
      <c r="N19" s="30">
        <f t="shared" si="5"/>
        <v>5.063291139240507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12:00&amp;RHalberstadt</oddHeader>
    <oddFooter>&amp;R&amp;10Tabelle 52.2</oddFooter>
  </headerFooter>
  <legacyDrawing r:id="rId2"/>
  <oleObjects>
    <oleObject progId="Word.Document.8" shapeId="124309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2319</v>
      </c>
      <c r="D6" s="25">
        <v>2015</v>
      </c>
      <c r="E6" s="25">
        <f aca="true" t="shared" si="0" ref="E6:E19">D6-C6</f>
        <v>-304</v>
      </c>
      <c r="F6" s="26">
        <f aca="true" t="shared" si="1" ref="F6:F19">IF(C6&lt;&gt;0,E6*100/C6,".")</f>
        <v>-13.109098749460975</v>
      </c>
      <c r="G6" s="25">
        <v>206</v>
      </c>
      <c r="H6" s="25">
        <v>203</v>
      </c>
      <c r="I6" s="25">
        <f aca="true" t="shared" si="2" ref="I6:I19">H6-G6</f>
        <v>-3</v>
      </c>
      <c r="J6" s="26">
        <f aca="true" t="shared" si="3" ref="J6:J19">IF(G6&lt;&gt;0,I6*100/G6,".")</f>
        <v>-1.4563106796116505</v>
      </c>
      <c r="K6" s="25">
        <v>2525</v>
      </c>
      <c r="L6" s="25">
        <v>2218</v>
      </c>
      <c r="M6" s="25">
        <f aca="true" t="shared" si="4" ref="M6:M19">L6-K6</f>
        <v>-307</v>
      </c>
      <c r="N6" s="26">
        <f aca="true" t="shared" si="5" ref="N6:N19">IF(K6&lt;&gt;0,M6*100/K6,".")</f>
        <v>-12.158415841584159</v>
      </c>
    </row>
    <row r="7" spans="1:14" ht="15" customHeight="1">
      <c r="A7" s="23"/>
      <c r="B7" s="24" t="s">
        <v>8</v>
      </c>
      <c r="C7" s="25">
        <v>1209</v>
      </c>
      <c r="D7" s="25">
        <v>649</v>
      </c>
      <c r="E7" s="25">
        <f t="shared" si="0"/>
        <v>-560</v>
      </c>
      <c r="F7" s="26">
        <f t="shared" si="1"/>
        <v>-46.319272125723735</v>
      </c>
      <c r="G7" s="25">
        <v>1</v>
      </c>
      <c r="H7" s="25">
        <v>16</v>
      </c>
      <c r="I7" s="25">
        <f t="shared" si="2"/>
        <v>15</v>
      </c>
      <c r="J7" s="26">
        <f t="shared" si="3"/>
        <v>1500</v>
      </c>
      <c r="K7" s="25">
        <v>1210</v>
      </c>
      <c r="L7" s="25">
        <v>665</v>
      </c>
      <c r="M7" s="25">
        <f t="shared" si="4"/>
        <v>-545</v>
      </c>
      <c r="N7" s="26">
        <f t="shared" si="5"/>
        <v>-45.04132231404959</v>
      </c>
    </row>
    <row r="8" spans="1:14" ht="15" customHeight="1">
      <c r="A8" s="23"/>
      <c r="B8" s="24" t="s">
        <v>9</v>
      </c>
      <c r="C8" s="25">
        <v>89</v>
      </c>
      <c r="D8" s="25">
        <v>109</v>
      </c>
      <c r="E8" s="25">
        <f t="shared" si="0"/>
        <v>20</v>
      </c>
      <c r="F8" s="26">
        <f t="shared" si="1"/>
        <v>22.471910112359552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89</v>
      </c>
      <c r="L8" s="25">
        <v>109</v>
      </c>
      <c r="M8" s="25">
        <f t="shared" si="4"/>
        <v>20</v>
      </c>
      <c r="N8" s="26">
        <f t="shared" si="5"/>
        <v>22.471910112359552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53</v>
      </c>
      <c r="D10" s="25">
        <v>40</v>
      </c>
      <c r="E10" s="25">
        <f t="shared" si="0"/>
        <v>-13</v>
      </c>
      <c r="F10" s="26">
        <f t="shared" si="1"/>
        <v>-24.528301886792452</v>
      </c>
      <c r="G10" s="25">
        <v>5</v>
      </c>
      <c r="H10" s="25">
        <v>4</v>
      </c>
      <c r="I10" s="25">
        <f t="shared" si="2"/>
        <v>-1</v>
      </c>
      <c r="J10" s="26">
        <f t="shared" si="3"/>
        <v>-20</v>
      </c>
      <c r="K10" s="25">
        <v>58</v>
      </c>
      <c r="L10" s="25">
        <v>44</v>
      </c>
      <c r="M10" s="25">
        <f t="shared" si="4"/>
        <v>-14</v>
      </c>
      <c r="N10" s="26">
        <f t="shared" si="5"/>
        <v>-24.137931034482758</v>
      </c>
    </row>
    <row r="11" spans="1:14" ht="15" customHeight="1">
      <c r="A11" s="23"/>
      <c r="B11" s="24" t="s">
        <v>12</v>
      </c>
      <c r="C11" s="25">
        <v>24</v>
      </c>
      <c r="D11" s="25">
        <v>18</v>
      </c>
      <c r="E11" s="25">
        <f t="shared" si="0"/>
        <v>-6</v>
      </c>
      <c r="F11" s="26">
        <f t="shared" si="1"/>
        <v>-25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24</v>
      </c>
      <c r="L11" s="25">
        <v>18</v>
      </c>
      <c r="M11" s="25">
        <f t="shared" si="4"/>
        <v>-6</v>
      </c>
      <c r="N11" s="26">
        <f t="shared" si="5"/>
        <v>-25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5</v>
      </c>
      <c r="D13" s="25">
        <v>7</v>
      </c>
      <c r="E13" s="25">
        <f t="shared" si="0"/>
        <v>2</v>
      </c>
      <c r="F13" s="26">
        <f t="shared" si="1"/>
        <v>40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5</v>
      </c>
      <c r="L13" s="25">
        <v>7</v>
      </c>
      <c r="M13" s="25">
        <f t="shared" si="4"/>
        <v>2</v>
      </c>
      <c r="N13" s="26">
        <f t="shared" si="5"/>
        <v>40</v>
      </c>
    </row>
    <row r="14" spans="1:14" ht="15" customHeight="1">
      <c r="A14" s="23"/>
      <c r="B14" s="24" t="s">
        <v>15</v>
      </c>
      <c r="C14" s="25">
        <v>25</v>
      </c>
      <c r="D14" s="25">
        <v>28</v>
      </c>
      <c r="E14" s="25">
        <f t="shared" si="0"/>
        <v>3</v>
      </c>
      <c r="F14" s="26">
        <f t="shared" si="1"/>
        <v>12</v>
      </c>
      <c r="G14" s="25">
        <v>3</v>
      </c>
      <c r="H14" s="25">
        <v>0</v>
      </c>
      <c r="I14" s="25">
        <f t="shared" si="2"/>
        <v>-3</v>
      </c>
      <c r="J14" s="26">
        <f t="shared" si="3"/>
        <v>-100</v>
      </c>
      <c r="K14" s="25">
        <v>28</v>
      </c>
      <c r="L14" s="25">
        <v>28</v>
      </c>
      <c r="M14" s="25">
        <f t="shared" si="4"/>
        <v>0</v>
      </c>
      <c r="N14" s="26">
        <f t="shared" si="5"/>
        <v>0</v>
      </c>
    </row>
    <row r="15" spans="1:14" ht="15" customHeight="1">
      <c r="A15" s="23"/>
      <c r="B15" s="24" t="s">
        <v>16</v>
      </c>
      <c r="C15" s="25">
        <v>0</v>
      </c>
      <c r="D15" s="25">
        <v>3</v>
      </c>
      <c r="E15" s="25">
        <f t="shared" si="0"/>
        <v>3</v>
      </c>
      <c r="F15" s="26" t="str">
        <f t="shared" si="1"/>
        <v>.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0</v>
      </c>
      <c r="L15" s="25">
        <v>3</v>
      </c>
      <c r="M15" s="25">
        <f t="shared" si="4"/>
        <v>3</v>
      </c>
      <c r="N15" s="26" t="str">
        <f t="shared" si="5"/>
        <v>.</v>
      </c>
    </row>
    <row r="16" spans="1:14" ht="15" customHeight="1">
      <c r="A16" s="23"/>
      <c r="B16" s="24" t="s">
        <v>17</v>
      </c>
      <c r="C16" s="25">
        <v>63</v>
      </c>
      <c r="D16" s="25">
        <v>41</v>
      </c>
      <c r="E16" s="25">
        <f t="shared" si="0"/>
        <v>-22</v>
      </c>
      <c r="F16" s="26">
        <f t="shared" si="1"/>
        <v>-34.92063492063492</v>
      </c>
      <c r="G16" s="25">
        <v>1</v>
      </c>
      <c r="H16" s="25">
        <v>2</v>
      </c>
      <c r="I16" s="25">
        <f t="shared" si="2"/>
        <v>1</v>
      </c>
      <c r="J16" s="26">
        <f t="shared" si="3"/>
        <v>100</v>
      </c>
      <c r="K16" s="25">
        <v>64</v>
      </c>
      <c r="L16" s="25">
        <v>43</v>
      </c>
      <c r="M16" s="25">
        <f t="shared" si="4"/>
        <v>-21</v>
      </c>
      <c r="N16" s="26">
        <f t="shared" si="5"/>
        <v>-32.8125</v>
      </c>
    </row>
    <row r="17" spans="1:14" ht="15" customHeight="1">
      <c r="A17" s="23"/>
      <c r="B17" s="24" t="s">
        <v>18</v>
      </c>
      <c r="C17" s="25">
        <v>57</v>
      </c>
      <c r="D17" s="25">
        <v>42</v>
      </c>
      <c r="E17" s="25">
        <f t="shared" si="0"/>
        <v>-15</v>
      </c>
      <c r="F17" s="26">
        <f t="shared" si="1"/>
        <v>-26.31578947368421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57</v>
      </c>
      <c r="L17" s="25">
        <v>42</v>
      </c>
      <c r="M17" s="25">
        <f t="shared" si="4"/>
        <v>-15</v>
      </c>
      <c r="N17" s="26">
        <f t="shared" si="5"/>
        <v>-26.31578947368421</v>
      </c>
    </row>
    <row r="18" spans="1:14" ht="15" customHeight="1">
      <c r="A18" s="23"/>
      <c r="B18" s="24" t="s">
        <v>19</v>
      </c>
      <c r="C18" s="25">
        <v>29</v>
      </c>
      <c r="D18" s="25">
        <v>26</v>
      </c>
      <c r="E18" s="25">
        <f t="shared" si="0"/>
        <v>-3</v>
      </c>
      <c r="F18" s="26">
        <f t="shared" si="1"/>
        <v>-10.344827586206897</v>
      </c>
      <c r="G18" s="25">
        <v>2</v>
      </c>
      <c r="H18" s="25">
        <v>1</v>
      </c>
      <c r="I18" s="25">
        <f t="shared" si="2"/>
        <v>-1</v>
      </c>
      <c r="J18" s="26">
        <f t="shared" si="3"/>
        <v>-50</v>
      </c>
      <c r="K18" s="25">
        <v>31</v>
      </c>
      <c r="L18" s="25">
        <v>27</v>
      </c>
      <c r="M18" s="25">
        <f t="shared" si="4"/>
        <v>-4</v>
      </c>
      <c r="N18" s="26">
        <f t="shared" si="5"/>
        <v>-12.903225806451612</v>
      </c>
    </row>
    <row r="19" spans="1:14" s="31" customFormat="1" ht="15" customHeight="1">
      <c r="A19" s="27"/>
      <c r="B19" s="28" t="s">
        <v>20</v>
      </c>
      <c r="C19" s="29">
        <f>SUM(C6:C18)</f>
        <v>3873</v>
      </c>
      <c r="D19" s="29">
        <f>SUM(D6:D18)</f>
        <v>2978</v>
      </c>
      <c r="E19" s="29">
        <f t="shared" si="0"/>
        <v>-895</v>
      </c>
      <c r="F19" s="30">
        <f t="shared" si="1"/>
        <v>-23.10870126516912</v>
      </c>
      <c r="G19" s="29">
        <f>SUM(G6:G18)</f>
        <v>218</v>
      </c>
      <c r="H19" s="29">
        <f>SUM(H6:H18)</f>
        <v>226</v>
      </c>
      <c r="I19" s="29">
        <f t="shared" si="2"/>
        <v>8</v>
      </c>
      <c r="J19" s="30">
        <f t="shared" si="3"/>
        <v>3.669724770642202</v>
      </c>
      <c r="K19" s="29">
        <f>SUM(K6:K18)</f>
        <v>4091</v>
      </c>
      <c r="L19" s="29">
        <f>SUM(L6:L18)</f>
        <v>3204</v>
      </c>
      <c r="M19" s="29">
        <f t="shared" si="4"/>
        <v>-887</v>
      </c>
      <c r="N19" s="30">
        <f t="shared" si="5"/>
        <v>-21.68174040576876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12:00&amp;RHalle</oddHeader>
    <oddFooter>&amp;R&amp;10Tabelle 52.2</oddFooter>
  </headerFooter>
  <legacyDrawing r:id="rId2"/>
  <oleObjects>
    <oleObject progId="Word.Document.8" shapeId="124309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2808</v>
      </c>
      <c r="D6" s="25">
        <v>3080</v>
      </c>
      <c r="E6" s="25">
        <f aca="true" t="shared" si="0" ref="E6:E19">D6-C6</f>
        <v>272</v>
      </c>
      <c r="F6" s="26">
        <f aca="true" t="shared" si="1" ref="F6:F19">IF(C6&lt;&gt;0,E6*100/C6,".")</f>
        <v>9.686609686609687</v>
      </c>
      <c r="G6" s="25">
        <v>258</v>
      </c>
      <c r="H6" s="25">
        <v>245</v>
      </c>
      <c r="I6" s="25">
        <f aca="true" t="shared" si="2" ref="I6:I19">H6-G6</f>
        <v>-13</v>
      </c>
      <c r="J6" s="26">
        <f aca="true" t="shared" si="3" ref="J6:J19">IF(G6&lt;&gt;0,I6*100/G6,".")</f>
        <v>-5.038759689922481</v>
      </c>
      <c r="K6" s="25">
        <v>3066</v>
      </c>
      <c r="L6" s="25">
        <v>3325</v>
      </c>
      <c r="M6" s="25">
        <f aca="true" t="shared" si="4" ref="M6:M19">L6-K6</f>
        <v>259</v>
      </c>
      <c r="N6" s="26">
        <f aca="true" t="shared" si="5" ref="N6:N19">IF(K6&lt;&gt;0,M6*100/K6,".")</f>
        <v>8.447488584474886</v>
      </c>
    </row>
    <row r="7" spans="1:14" ht="15" customHeight="1">
      <c r="A7" s="23"/>
      <c r="B7" s="24" t="s">
        <v>8</v>
      </c>
      <c r="C7" s="25">
        <v>987</v>
      </c>
      <c r="D7" s="25">
        <v>1183</v>
      </c>
      <c r="E7" s="25">
        <f t="shared" si="0"/>
        <v>196</v>
      </c>
      <c r="F7" s="26">
        <f t="shared" si="1"/>
        <v>19.858156028368793</v>
      </c>
      <c r="G7" s="25">
        <v>114</v>
      </c>
      <c r="H7" s="25">
        <v>129</v>
      </c>
      <c r="I7" s="25">
        <f t="shared" si="2"/>
        <v>15</v>
      </c>
      <c r="J7" s="26">
        <f t="shared" si="3"/>
        <v>13.157894736842104</v>
      </c>
      <c r="K7" s="25">
        <v>1101</v>
      </c>
      <c r="L7" s="25">
        <v>1312</v>
      </c>
      <c r="M7" s="25">
        <f t="shared" si="4"/>
        <v>211</v>
      </c>
      <c r="N7" s="26">
        <f t="shared" si="5"/>
        <v>19.164396003633062</v>
      </c>
    </row>
    <row r="8" spans="1:14" ht="15" customHeight="1">
      <c r="A8" s="23"/>
      <c r="B8" s="24" t="s">
        <v>9</v>
      </c>
      <c r="C8" s="25">
        <v>163</v>
      </c>
      <c r="D8" s="25">
        <v>141</v>
      </c>
      <c r="E8" s="25">
        <f t="shared" si="0"/>
        <v>-22</v>
      </c>
      <c r="F8" s="26">
        <f t="shared" si="1"/>
        <v>-13.496932515337424</v>
      </c>
      <c r="G8" s="25">
        <v>21</v>
      </c>
      <c r="H8" s="25">
        <v>20</v>
      </c>
      <c r="I8" s="25">
        <f t="shared" si="2"/>
        <v>-1</v>
      </c>
      <c r="J8" s="26">
        <f t="shared" si="3"/>
        <v>-4.761904761904762</v>
      </c>
      <c r="K8" s="25">
        <v>184</v>
      </c>
      <c r="L8" s="25">
        <v>161</v>
      </c>
      <c r="M8" s="25">
        <f t="shared" si="4"/>
        <v>-23</v>
      </c>
      <c r="N8" s="26">
        <f t="shared" si="5"/>
        <v>-12.5</v>
      </c>
    </row>
    <row r="9" spans="1:14" ht="15" customHeight="1">
      <c r="A9" s="23"/>
      <c r="B9" s="24" t="s">
        <v>10</v>
      </c>
      <c r="C9" s="25">
        <v>1</v>
      </c>
      <c r="D9" s="25">
        <v>2</v>
      </c>
      <c r="E9" s="25">
        <f t="shared" si="0"/>
        <v>1</v>
      </c>
      <c r="F9" s="26">
        <f t="shared" si="1"/>
        <v>100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1</v>
      </c>
      <c r="L9" s="25">
        <v>2</v>
      </c>
      <c r="M9" s="25">
        <f t="shared" si="4"/>
        <v>1</v>
      </c>
      <c r="N9" s="26">
        <f t="shared" si="5"/>
        <v>100</v>
      </c>
    </row>
    <row r="10" spans="1:14" ht="15" customHeight="1">
      <c r="A10" s="23"/>
      <c r="B10" s="24" t="s">
        <v>11</v>
      </c>
      <c r="C10" s="25">
        <v>134</v>
      </c>
      <c r="D10" s="25">
        <v>160</v>
      </c>
      <c r="E10" s="25">
        <f t="shared" si="0"/>
        <v>26</v>
      </c>
      <c r="F10" s="26">
        <f t="shared" si="1"/>
        <v>19.402985074626866</v>
      </c>
      <c r="G10" s="25">
        <v>5</v>
      </c>
      <c r="H10" s="25">
        <v>7</v>
      </c>
      <c r="I10" s="25">
        <f t="shared" si="2"/>
        <v>2</v>
      </c>
      <c r="J10" s="26">
        <f t="shared" si="3"/>
        <v>40</v>
      </c>
      <c r="K10" s="25">
        <v>139</v>
      </c>
      <c r="L10" s="25">
        <v>167</v>
      </c>
      <c r="M10" s="25">
        <f t="shared" si="4"/>
        <v>28</v>
      </c>
      <c r="N10" s="26">
        <f t="shared" si="5"/>
        <v>20.14388489208633</v>
      </c>
    </row>
    <row r="11" spans="1:14" ht="15" customHeight="1">
      <c r="A11" s="23"/>
      <c r="B11" s="24" t="s">
        <v>12</v>
      </c>
      <c r="C11" s="25">
        <v>49</v>
      </c>
      <c r="D11" s="25">
        <v>62</v>
      </c>
      <c r="E11" s="25">
        <f t="shared" si="0"/>
        <v>13</v>
      </c>
      <c r="F11" s="26">
        <f t="shared" si="1"/>
        <v>26.53061224489796</v>
      </c>
      <c r="G11" s="25">
        <v>1</v>
      </c>
      <c r="H11" s="25">
        <v>4</v>
      </c>
      <c r="I11" s="25">
        <f t="shared" si="2"/>
        <v>3</v>
      </c>
      <c r="J11" s="26">
        <f t="shared" si="3"/>
        <v>300</v>
      </c>
      <c r="K11" s="25">
        <v>50</v>
      </c>
      <c r="L11" s="25">
        <v>66</v>
      </c>
      <c r="M11" s="25">
        <f t="shared" si="4"/>
        <v>16</v>
      </c>
      <c r="N11" s="26">
        <f t="shared" si="5"/>
        <v>32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9</v>
      </c>
      <c r="D13" s="25">
        <v>11</v>
      </c>
      <c r="E13" s="25">
        <f t="shared" si="0"/>
        <v>2</v>
      </c>
      <c r="F13" s="26">
        <f t="shared" si="1"/>
        <v>22.22222222222222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9</v>
      </c>
      <c r="L13" s="25">
        <v>11</v>
      </c>
      <c r="M13" s="25">
        <f t="shared" si="4"/>
        <v>2</v>
      </c>
      <c r="N13" s="26">
        <f t="shared" si="5"/>
        <v>22.22222222222222</v>
      </c>
    </row>
    <row r="14" spans="1:14" ht="15" customHeight="1">
      <c r="A14" s="23"/>
      <c r="B14" s="24" t="s">
        <v>15</v>
      </c>
      <c r="C14" s="25">
        <v>39</v>
      </c>
      <c r="D14" s="25">
        <v>44</v>
      </c>
      <c r="E14" s="25">
        <f t="shared" si="0"/>
        <v>5</v>
      </c>
      <c r="F14" s="26">
        <f t="shared" si="1"/>
        <v>12.820512820512821</v>
      </c>
      <c r="G14" s="25">
        <v>2</v>
      </c>
      <c r="H14" s="25">
        <v>4</v>
      </c>
      <c r="I14" s="25">
        <f t="shared" si="2"/>
        <v>2</v>
      </c>
      <c r="J14" s="26">
        <f t="shared" si="3"/>
        <v>100</v>
      </c>
      <c r="K14" s="25">
        <v>41</v>
      </c>
      <c r="L14" s="25">
        <v>48</v>
      </c>
      <c r="M14" s="25">
        <f t="shared" si="4"/>
        <v>7</v>
      </c>
      <c r="N14" s="26">
        <f t="shared" si="5"/>
        <v>17.073170731707318</v>
      </c>
    </row>
    <row r="15" spans="1:14" ht="15" customHeight="1">
      <c r="A15" s="23"/>
      <c r="B15" s="24" t="s">
        <v>16</v>
      </c>
      <c r="C15" s="25">
        <v>4</v>
      </c>
      <c r="D15" s="25">
        <v>7</v>
      </c>
      <c r="E15" s="25">
        <f t="shared" si="0"/>
        <v>3</v>
      </c>
      <c r="F15" s="26">
        <f t="shared" si="1"/>
        <v>75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4</v>
      </c>
      <c r="L15" s="25">
        <v>7</v>
      </c>
      <c r="M15" s="25">
        <f t="shared" si="4"/>
        <v>3</v>
      </c>
      <c r="N15" s="26">
        <f t="shared" si="5"/>
        <v>75</v>
      </c>
    </row>
    <row r="16" spans="1:14" ht="15" customHeight="1">
      <c r="A16" s="23"/>
      <c r="B16" s="24" t="s">
        <v>17</v>
      </c>
      <c r="C16" s="25">
        <v>48</v>
      </c>
      <c r="D16" s="25">
        <v>35</v>
      </c>
      <c r="E16" s="25">
        <f t="shared" si="0"/>
        <v>-13</v>
      </c>
      <c r="F16" s="26">
        <f t="shared" si="1"/>
        <v>-27.083333333333332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48</v>
      </c>
      <c r="L16" s="25">
        <v>35</v>
      </c>
      <c r="M16" s="25">
        <f t="shared" si="4"/>
        <v>-13</v>
      </c>
      <c r="N16" s="26">
        <f t="shared" si="5"/>
        <v>-27.083333333333332</v>
      </c>
    </row>
    <row r="17" spans="1:14" ht="15" customHeight="1">
      <c r="A17" s="23"/>
      <c r="B17" s="24" t="s">
        <v>18</v>
      </c>
      <c r="C17" s="25">
        <v>56</v>
      </c>
      <c r="D17" s="25">
        <v>43</v>
      </c>
      <c r="E17" s="25">
        <f t="shared" si="0"/>
        <v>-13</v>
      </c>
      <c r="F17" s="26">
        <f t="shared" si="1"/>
        <v>-23.214285714285715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56</v>
      </c>
      <c r="L17" s="25">
        <v>43</v>
      </c>
      <c r="M17" s="25">
        <f t="shared" si="4"/>
        <v>-13</v>
      </c>
      <c r="N17" s="26">
        <f t="shared" si="5"/>
        <v>-23.214285714285715</v>
      </c>
    </row>
    <row r="18" spans="1:14" ht="15" customHeight="1">
      <c r="A18" s="23"/>
      <c r="B18" s="24" t="s">
        <v>19</v>
      </c>
      <c r="C18" s="25">
        <v>36</v>
      </c>
      <c r="D18" s="25">
        <v>29</v>
      </c>
      <c r="E18" s="25">
        <f t="shared" si="0"/>
        <v>-7</v>
      </c>
      <c r="F18" s="26">
        <f t="shared" si="1"/>
        <v>-19.444444444444443</v>
      </c>
      <c r="G18" s="25">
        <v>2</v>
      </c>
      <c r="H18" s="25">
        <v>6</v>
      </c>
      <c r="I18" s="25">
        <f t="shared" si="2"/>
        <v>4</v>
      </c>
      <c r="J18" s="26">
        <f t="shared" si="3"/>
        <v>200</v>
      </c>
      <c r="K18" s="25">
        <v>38</v>
      </c>
      <c r="L18" s="25">
        <v>35</v>
      </c>
      <c r="M18" s="25">
        <f t="shared" si="4"/>
        <v>-3</v>
      </c>
      <c r="N18" s="26">
        <f t="shared" si="5"/>
        <v>-7.894736842105263</v>
      </c>
    </row>
    <row r="19" spans="1:14" s="31" customFormat="1" ht="15" customHeight="1">
      <c r="A19" s="27"/>
      <c r="B19" s="28" t="s">
        <v>20</v>
      </c>
      <c r="C19" s="29">
        <f>SUM(C6:C18)</f>
        <v>4334</v>
      </c>
      <c r="D19" s="29">
        <f>SUM(D6:D18)</f>
        <v>4797</v>
      </c>
      <c r="E19" s="29">
        <f t="shared" si="0"/>
        <v>463</v>
      </c>
      <c r="F19" s="30">
        <f t="shared" si="1"/>
        <v>10.682971850484542</v>
      </c>
      <c r="G19" s="29">
        <f>SUM(G6:G18)</f>
        <v>403</v>
      </c>
      <c r="H19" s="29">
        <f>SUM(H6:H18)</f>
        <v>415</v>
      </c>
      <c r="I19" s="29">
        <f t="shared" si="2"/>
        <v>12</v>
      </c>
      <c r="J19" s="30">
        <f t="shared" si="3"/>
        <v>2.977667493796526</v>
      </c>
      <c r="K19" s="29">
        <f>SUM(K6:K18)</f>
        <v>4737</v>
      </c>
      <c r="L19" s="29">
        <f>SUM(L6:L18)</f>
        <v>5212</v>
      </c>
      <c r="M19" s="29">
        <f t="shared" si="4"/>
        <v>475</v>
      </c>
      <c r="N19" s="30">
        <f t="shared" si="5"/>
        <v>10.027443529660122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12:00&amp;RMagdeburg</oddHeader>
    <oddFooter>&amp;R&amp;10Tabelle 52.2</oddFooter>
  </headerFooter>
  <legacyDrawing r:id="rId2"/>
  <oleObjects>
    <oleObject progId="Word.Document.8" shapeId="124310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1209</v>
      </c>
      <c r="D6" s="25">
        <v>1220</v>
      </c>
      <c r="E6" s="25">
        <f aca="true" t="shared" si="0" ref="E6:E19">D6-C6</f>
        <v>11</v>
      </c>
      <c r="F6" s="26">
        <f aca="true" t="shared" si="1" ref="F6:F19">IF(C6&lt;&gt;0,E6*100/C6,".")</f>
        <v>0.9098428453267163</v>
      </c>
      <c r="G6" s="25">
        <v>105</v>
      </c>
      <c r="H6" s="25">
        <v>79</v>
      </c>
      <c r="I6" s="25">
        <f aca="true" t="shared" si="2" ref="I6:I19">H6-G6</f>
        <v>-26</v>
      </c>
      <c r="J6" s="26">
        <f aca="true" t="shared" si="3" ref="J6:J19">IF(G6&lt;&gt;0,I6*100/G6,".")</f>
        <v>-24.761904761904763</v>
      </c>
      <c r="K6" s="25">
        <v>1314</v>
      </c>
      <c r="L6" s="25">
        <v>1299</v>
      </c>
      <c r="M6" s="25">
        <f aca="true" t="shared" si="4" ref="M6:M19">L6-K6</f>
        <v>-15</v>
      </c>
      <c r="N6" s="26">
        <f aca="true" t="shared" si="5" ref="N6:N19">IF(K6&lt;&gt;0,M6*100/K6,".")</f>
        <v>-1.1415525114155252</v>
      </c>
    </row>
    <row r="7" spans="1:14" ht="15" customHeight="1">
      <c r="A7" s="23"/>
      <c r="B7" s="24" t="s">
        <v>8</v>
      </c>
      <c r="C7" s="25">
        <v>415</v>
      </c>
      <c r="D7" s="25">
        <v>467</v>
      </c>
      <c r="E7" s="25">
        <f t="shared" si="0"/>
        <v>52</v>
      </c>
      <c r="F7" s="26">
        <f t="shared" si="1"/>
        <v>12.53012048192771</v>
      </c>
      <c r="G7" s="25">
        <v>0</v>
      </c>
      <c r="H7" s="25">
        <v>11</v>
      </c>
      <c r="I7" s="25">
        <f t="shared" si="2"/>
        <v>11</v>
      </c>
      <c r="J7" s="26" t="str">
        <f t="shared" si="3"/>
        <v>.</v>
      </c>
      <c r="K7" s="25">
        <v>415</v>
      </c>
      <c r="L7" s="25">
        <v>478</v>
      </c>
      <c r="M7" s="25">
        <f t="shared" si="4"/>
        <v>63</v>
      </c>
      <c r="N7" s="26">
        <f t="shared" si="5"/>
        <v>15.180722891566266</v>
      </c>
    </row>
    <row r="8" spans="1:14" ht="15" customHeight="1">
      <c r="A8" s="23"/>
      <c r="B8" s="24" t="s">
        <v>9</v>
      </c>
      <c r="C8" s="25">
        <v>43</v>
      </c>
      <c r="D8" s="25">
        <v>44</v>
      </c>
      <c r="E8" s="25">
        <f t="shared" si="0"/>
        <v>1</v>
      </c>
      <c r="F8" s="26">
        <f t="shared" si="1"/>
        <v>2.3255813953488373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43</v>
      </c>
      <c r="L8" s="25">
        <v>44</v>
      </c>
      <c r="M8" s="25">
        <f t="shared" si="4"/>
        <v>1</v>
      </c>
      <c r="N8" s="26">
        <f t="shared" si="5"/>
        <v>2.3255813953488373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73</v>
      </c>
      <c r="D10" s="25">
        <v>87</v>
      </c>
      <c r="E10" s="25">
        <f t="shared" si="0"/>
        <v>14</v>
      </c>
      <c r="F10" s="26">
        <f t="shared" si="1"/>
        <v>19.17808219178082</v>
      </c>
      <c r="G10" s="25">
        <v>3</v>
      </c>
      <c r="H10" s="25">
        <v>6</v>
      </c>
      <c r="I10" s="25">
        <f t="shared" si="2"/>
        <v>3</v>
      </c>
      <c r="J10" s="26">
        <f t="shared" si="3"/>
        <v>100</v>
      </c>
      <c r="K10" s="25">
        <v>76</v>
      </c>
      <c r="L10" s="25">
        <v>93</v>
      </c>
      <c r="M10" s="25">
        <f t="shared" si="4"/>
        <v>17</v>
      </c>
      <c r="N10" s="26">
        <f t="shared" si="5"/>
        <v>22.36842105263158</v>
      </c>
    </row>
    <row r="11" spans="1:14" ht="15" customHeight="1">
      <c r="A11" s="23"/>
      <c r="B11" s="24" t="s">
        <v>12</v>
      </c>
      <c r="C11" s="25">
        <v>12</v>
      </c>
      <c r="D11" s="25">
        <v>15</v>
      </c>
      <c r="E11" s="25">
        <f t="shared" si="0"/>
        <v>3</v>
      </c>
      <c r="F11" s="26">
        <f t="shared" si="1"/>
        <v>25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12</v>
      </c>
      <c r="L11" s="25">
        <v>15</v>
      </c>
      <c r="M11" s="25">
        <f t="shared" si="4"/>
        <v>3</v>
      </c>
      <c r="N11" s="26">
        <f t="shared" si="5"/>
        <v>25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0</v>
      </c>
      <c r="D13" s="25">
        <v>1</v>
      </c>
      <c r="E13" s="25">
        <f t="shared" si="0"/>
        <v>1</v>
      </c>
      <c r="F13" s="26" t="str">
        <f t="shared" si="1"/>
        <v>.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0</v>
      </c>
      <c r="L13" s="25">
        <v>1</v>
      </c>
      <c r="M13" s="25">
        <f t="shared" si="4"/>
        <v>1</v>
      </c>
      <c r="N13" s="26" t="str">
        <f t="shared" si="5"/>
        <v>.</v>
      </c>
    </row>
    <row r="14" spans="1:14" ht="15" customHeight="1">
      <c r="A14" s="23"/>
      <c r="B14" s="24" t="s">
        <v>15</v>
      </c>
      <c r="C14" s="25">
        <v>11</v>
      </c>
      <c r="D14" s="25">
        <v>13</v>
      </c>
      <c r="E14" s="25">
        <f t="shared" si="0"/>
        <v>2</v>
      </c>
      <c r="F14" s="26">
        <f t="shared" si="1"/>
        <v>18.181818181818183</v>
      </c>
      <c r="G14" s="25">
        <v>0</v>
      </c>
      <c r="H14" s="25">
        <v>2</v>
      </c>
      <c r="I14" s="25">
        <f t="shared" si="2"/>
        <v>2</v>
      </c>
      <c r="J14" s="26" t="str">
        <f t="shared" si="3"/>
        <v>.</v>
      </c>
      <c r="K14" s="25">
        <v>11</v>
      </c>
      <c r="L14" s="25">
        <v>15</v>
      </c>
      <c r="M14" s="25">
        <f t="shared" si="4"/>
        <v>4</v>
      </c>
      <c r="N14" s="26">
        <f t="shared" si="5"/>
        <v>36.36363636363637</v>
      </c>
    </row>
    <row r="15" spans="1:14" ht="15" customHeight="1">
      <c r="A15" s="23"/>
      <c r="B15" s="24" t="s">
        <v>16</v>
      </c>
      <c r="C15" s="25">
        <v>2</v>
      </c>
      <c r="D15" s="25">
        <v>0</v>
      </c>
      <c r="E15" s="25">
        <f t="shared" si="0"/>
        <v>-2</v>
      </c>
      <c r="F15" s="26">
        <f t="shared" si="1"/>
        <v>-100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</v>
      </c>
      <c r="L15" s="25">
        <v>0</v>
      </c>
      <c r="M15" s="25">
        <f t="shared" si="4"/>
        <v>-2</v>
      </c>
      <c r="N15" s="26">
        <f t="shared" si="5"/>
        <v>-100</v>
      </c>
    </row>
    <row r="16" spans="1:14" ht="15" customHeight="1">
      <c r="A16" s="23"/>
      <c r="B16" s="24" t="s">
        <v>17</v>
      </c>
      <c r="C16" s="25">
        <v>0</v>
      </c>
      <c r="D16" s="25">
        <v>19</v>
      </c>
      <c r="E16" s="25">
        <f t="shared" si="0"/>
        <v>19</v>
      </c>
      <c r="F16" s="26" t="str">
        <f t="shared" si="1"/>
        <v>.</v>
      </c>
      <c r="G16" s="25">
        <v>0</v>
      </c>
      <c r="H16" s="25">
        <v>1</v>
      </c>
      <c r="I16" s="25">
        <f t="shared" si="2"/>
        <v>1</v>
      </c>
      <c r="J16" s="26" t="str">
        <f t="shared" si="3"/>
        <v>.</v>
      </c>
      <c r="K16" s="25">
        <v>0</v>
      </c>
      <c r="L16" s="25">
        <v>20</v>
      </c>
      <c r="M16" s="25">
        <f t="shared" si="4"/>
        <v>20</v>
      </c>
      <c r="N16" s="26" t="str">
        <f t="shared" si="5"/>
        <v>.</v>
      </c>
    </row>
    <row r="17" spans="1:14" ht="15" customHeight="1">
      <c r="A17" s="23"/>
      <c r="B17" s="24" t="s">
        <v>18</v>
      </c>
      <c r="C17" s="25">
        <v>7</v>
      </c>
      <c r="D17" s="25">
        <v>16</v>
      </c>
      <c r="E17" s="25">
        <f t="shared" si="0"/>
        <v>9</v>
      </c>
      <c r="F17" s="26">
        <f t="shared" si="1"/>
        <v>128.57142857142858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7</v>
      </c>
      <c r="L17" s="25">
        <v>16</v>
      </c>
      <c r="M17" s="25">
        <f t="shared" si="4"/>
        <v>9</v>
      </c>
      <c r="N17" s="26">
        <f t="shared" si="5"/>
        <v>128.57142857142858</v>
      </c>
    </row>
    <row r="18" spans="1:14" ht="15" customHeight="1">
      <c r="A18" s="23"/>
      <c r="B18" s="24" t="s">
        <v>19</v>
      </c>
      <c r="C18" s="25">
        <v>14</v>
      </c>
      <c r="D18" s="25">
        <v>13</v>
      </c>
      <c r="E18" s="25">
        <f t="shared" si="0"/>
        <v>-1</v>
      </c>
      <c r="F18" s="26">
        <f t="shared" si="1"/>
        <v>-7.142857142857143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14</v>
      </c>
      <c r="L18" s="25">
        <v>14</v>
      </c>
      <c r="M18" s="25">
        <f t="shared" si="4"/>
        <v>0</v>
      </c>
      <c r="N18" s="26">
        <f t="shared" si="5"/>
        <v>0</v>
      </c>
    </row>
    <row r="19" spans="1:14" s="31" customFormat="1" ht="15" customHeight="1">
      <c r="A19" s="27"/>
      <c r="B19" s="28" t="s">
        <v>20</v>
      </c>
      <c r="C19" s="29">
        <f>SUM(C6:C18)</f>
        <v>1786</v>
      </c>
      <c r="D19" s="29">
        <f>SUM(D6:D18)</f>
        <v>1895</v>
      </c>
      <c r="E19" s="29">
        <f t="shared" si="0"/>
        <v>109</v>
      </c>
      <c r="F19" s="30">
        <f t="shared" si="1"/>
        <v>6.103023516237402</v>
      </c>
      <c r="G19" s="29">
        <f>SUM(G6:G18)</f>
        <v>108</v>
      </c>
      <c r="H19" s="29">
        <f>SUM(H6:H18)</f>
        <v>100</v>
      </c>
      <c r="I19" s="29">
        <f t="shared" si="2"/>
        <v>-8</v>
      </c>
      <c r="J19" s="30">
        <f t="shared" si="3"/>
        <v>-7.407407407407407</v>
      </c>
      <c r="K19" s="29">
        <f>SUM(K6:K18)</f>
        <v>1894</v>
      </c>
      <c r="L19" s="29">
        <f>SUM(L6:L18)</f>
        <v>1995</v>
      </c>
      <c r="M19" s="29">
        <f t="shared" si="4"/>
        <v>101</v>
      </c>
      <c r="N19" s="30">
        <f t="shared" si="5"/>
        <v>5.332629355860613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12:00&amp;RMerseburg</oddHeader>
    <oddFooter>&amp;R&amp;10Tabelle 52.2</oddFooter>
  </headerFooter>
  <legacyDrawing r:id="rId2"/>
  <oleObjects>
    <oleObject progId="Word.Document.8" shapeId="1243106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537</v>
      </c>
      <c r="D6" s="25">
        <v>626</v>
      </c>
      <c r="E6" s="25">
        <f aca="true" t="shared" si="0" ref="E6:E19">D6-C6</f>
        <v>89</v>
      </c>
      <c r="F6" s="26">
        <f aca="true" t="shared" si="1" ref="F6:F19">IF(C6&lt;&gt;0,E6*100/C6,".")</f>
        <v>16.573556797020483</v>
      </c>
      <c r="G6" s="25">
        <v>50</v>
      </c>
      <c r="H6" s="25">
        <v>51</v>
      </c>
      <c r="I6" s="25">
        <f aca="true" t="shared" si="2" ref="I6:I19">H6-G6</f>
        <v>1</v>
      </c>
      <c r="J6" s="26">
        <f aca="true" t="shared" si="3" ref="J6:J19">IF(G6&lt;&gt;0,I6*100/G6,".")</f>
        <v>2</v>
      </c>
      <c r="K6" s="25">
        <v>587</v>
      </c>
      <c r="L6" s="25">
        <v>677</v>
      </c>
      <c r="M6" s="25">
        <f aca="true" t="shared" si="4" ref="M6:M19">L6-K6</f>
        <v>90</v>
      </c>
      <c r="N6" s="26">
        <f aca="true" t="shared" si="5" ref="N6:N19">IF(K6&lt;&gt;0,M6*100/K6,".")</f>
        <v>15.332197614991482</v>
      </c>
    </row>
    <row r="7" spans="1:14" ht="15" customHeight="1">
      <c r="A7" s="23"/>
      <c r="B7" s="24" t="s">
        <v>8</v>
      </c>
      <c r="C7" s="25">
        <v>444</v>
      </c>
      <c r="D7" s="25">
        <v>432</v>
      </c>
      <c r="E7" s="25">
        <f t="shared" si="0"/>
        <v>-12</v>
      </c>
      <c r="F7" s="26">
        <f t="shared" si="1"/>
        <v>-2.7027027027027026</v>
      </c>
      <c r="G7" s="25">
        <v>7</v>
      </c>
      <c r="H7" s="25">
        <v>20</v>
      </c>
      <c r="I7" s="25">
        <f t="shared" si="2"/>
        <v>13</v>
      </c>
      <c r="J7" s="26">
        <f t="shared" si="3"/>
        <v>185.71428571428572</v>
      </c>
      <c r="K7" s="25">
        <v>451</v>
      </c>
      <c r="L7" s="25">
        <v>452</v>
      </c>
      <c r="M7" s="25">
        <f t="shared" si="4"/>
        <v>1</v>
      </c>
      <c r="N7" s="26">
        <f t="shared" si="5"/>
        <v>0.22172949002217296</v>
      </c>
    </row>
    <row r="8" spans="1:14" ht="15" customHeight="1">
      <c r="A8" s="23"/>
      <c r="B8" s="24" t="s">
        <v>9</v>
      </c>
      <c r="C8" s="25">
        <v>35</v>
      </c>
      <c r="D8" s="25">
        <v>38</v>
      </c>
      <c r="E8" s="25">
        <f t="shared" si="0"/>
        <v>3</v>
      </c>
      <c r="F8" s="26">
        <f t="shared" si="1"/>
        <v>8.571428571428571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35</v>
      </c>
      <c r="L8" s="25">
        <v>38</v>
      </c>
      <c r="M8" s="25">
        <f t="shared" si="4"/>
        <v>3</v>
      </c>
      <c r="N8" s="26">
        <f t="shared" si="5"/>
        <v>8.571428571428571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66</v>
      </c>
      <c r="D10" s="25">
        <v>66</v>
      </c>
      <c r="E10" s="25">
        <f t="shared" si="0"/>
        <v>0</v>
      </c>
      <c r="F10" s="26">
        <f t="shared" si="1"/>
        <v>0</v>
      </c>
      <c r="G10" s="25">
        <v>2</v>
      </c>
      <c r="H10" s="25">
        <v>5</v>
      </c>
      <c r="I10" s="25">
        <f t="shared" si="2"/>
        <v>3</v>
      </c>
      <c r="J10" s="26">
        <f t="shared" si="3"/>
        <v>150</v>
      </c>
      <c r="K10" s="25">
        <v>68</v>
      </c>
      <c r="L10" s="25">
        <v>71</v>
      </c>
      <c r="M10" s="25">
        <f t="shared" si="4"/>
        <v>3</v>
      </c>
      <c r="N10" s="26">
        <f t="shared" si="5"/>
        <v>4.411764705882353</v>
      </c>
    </row>
    <row r="11" spans="1:14" ht="15" customHeight="1">
      <c r="A11" s="23"/>
      <c r="B11" s="24" t="s">
        <v>12</v>
      </c>
      <c r="C11" s="25">
        <v>18</v>
      </c>
      <c r="D11" s="25">
        <v>8</v>
      </c>
      <c r="E11" s="25">
        <f t="shared" si="0"/>
        <v>-10</v>
      </c>
      <c r="F11" s="26">
        <f t="shared" si="1"/>
        <v>-55.55555555555556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18</v>
      </c>
      <c r="L11" s="25">
        <v>8</v>
      </c>
      <c r="M11" s="25">
        <f t="shared" si="4"/>
        <v>-10</v>
      </c>
      <c r="N11" s="26">
        <f t="shared" si="5"/>
        <v>-55.55555555555556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1</v>
      </c>
      <c r="D13" s="25">
        <v>0</v>
      </c>
      <c r="E13" s="25">
        <f t="shared" si="0"/>
        <v>-1</v>
      </c>
      <c r="F13" s="26">
        <f t="shared" si="1"/>
        <v>-100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1</v>
      </c>
      <c r="L13" s="25">
        <v>0</v>
      </c>
      <c r="M13" s="25">
        <f t="shared" si="4"/>
        <v>-1</v>
      </c>
      <c r="N13" s="26">
        <f t="shared" si="5"/>
        <v>-100</v>
      </c>
    </row>
    <row r="14" spans="1:14" ht="15" customHeight="1">
      <c r="A14" s="23"/>
      <c r="B14" s="24" t="s">
        <v>15</v>
      </c>
      <c r="C14" s="25">
        <v>13</v>
      </c>
      <c r="D14" s="25">
        <v>11</v>
      </c>
      <c r="E14" s="25">
        <f t="shared" si="0"/>
        <v>-2</v>
      </c>
      <c r="F14" s="26">
        <f t="shared" si="1"/>
        <v>-15.384615384615385</v>
      </c>
      <c r="G14" s="25">
        <v>0</v>
      </c>
      <c r="H14" s="25">
        <v>1</v>
      </c>
      <c r="I14" s="25">
        <f t="shared" si="2"/>
        <v>1</v>
      </c>
      <c r="J14" s="26" t="str">
        <f t="shared" si="3"/>
        <v>.</v>
      </c>
      <c r="K14" s="25">
        <v>13</v>
      </c>
      <c r="L14" s="25">
        <v>12</v>
      </c>
      <c r="M14" s="25">
        <f t="shared" si="4"/>
        <v>-1</v>
      </c>
      <c r="N14" s="26">
        <f t="shared" si="5"/>
        <v>-7.6923076923076925</v>
      </c>
    </row>
    <row r="15" spans="1:14" ht="15" customHeight="1">
      <c r="A15" s="23"/>
      <c r="B15" s="24" t="s">
        <v>16</v>
      </c>
      <c r="C15" s="25">
        <v>2</v>
      </c>
      <c r="D15" s="25">
        <v>5</v>
      </c>
      <c r="E15" s="25">
        <f t="shared" si="0"/>
        <v>3</v>
      </c>
      <c r="F15" s="26">
        <f t="shared" si="1"/>
        <v>150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2</v>
      </c>
      <c r="L15" s="25">
        <v>5</v>
      </c>
      <c r="M15" s="25">
        <f t="shared" si="4"/>
        <v>3</v>
      </c>
      <c r="N15" s="26">
        <f t="shared" si="5"/>
        <v>150</v>
      </c>
    </row>
    <row r="16" spans="1:14" ht="15" customHeight="1">
      <c r="A16" s="23"/>
      <c r="B16" s="24" t="s">
        <v>17</v>
      </c>
      <c r="C16" s="25">
        <v>15</v>
      </c>
      <c r="D16" s="25">
        <v>10</v>
      </c>
      <c r="E16" s="25">
        <f t="shared" si="0"/>
        <v>-5</v>
      </c>
      <c r="F16" s="26">
        <f t="shared" si="1"/>
        <v>-33.333333333333336</v>
      </c>
      <c r="G16" s="25">
        <v>2</v>
      </c>
      <c r="H16" s="25">
        <v>0</v>
      </c>
      <c r="I16" s="25">
        <f t="shared" si="2"/>
        <v>-2</v>
      </c>
      <c r="J16" s="26">
        <f t="shared" si="3"/>
        <v>-100</v>
      </c>
      <c r="K16" s="25">
        <v>17</v>
      </c>
      <c r="L16" s="25">
        <v>10</v>
      </c>
      <c r="M16" s="25">
        <f t="shared" si="4"/>
        <v>-7</v>
      </c>
      <c r="N16" s="26">
        <f t="shared" si="5"/>
        <v>-41.1764705882353</v>
      </c>
    </row>
    <row r="17" spans="1:14" ht="15" customHeight="1">
      <c r="A17" s="23"/>
      <c r="B17" s="24" t="s">
        <v>18</v>
      </c>
      <c r="C17" s="25">
        <v>8</v>
      </c>
      <c r="D17" s="25">
        <v>11</v>
      </c>
      <c r="E17" s="25">
        <f t="shared" si="0"/>
        <v>3</v>
      </c>
      <c r="F17" s="26">
        <f t="shared" si="1"/>
        <v>37.5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8</v>
      </c>
      <c r="L17" s="25">
        <v>11</v>
      </c>
      <c r="M17" s="25">
        <f t="shared" si="4"/>
        <v>3</v>
      </c>
      <c r="N17" s="26">
        <f t="shared" si="5"/>
        <v>37.5</v>
      </c>
    </row>
    <row r="18" spans="1:14" ht="15" customHeight="1">
      <c r="A18" s="23"/>
      <c r="B18" s="24" t="s">
        <v>19</v>
      </c>
      <c r="C18" s="25">
        <v>9</v>
      </c>
      <c r="D18" s="25">
        <v>6</v>
      </c>
      <c r="E18" s="25">
        <f t="shared" si="0"/>
        <v>-3</v>
      </c>
      <c r="F18" s="26">
        <f t="shared" si="1"/>
        <v>-33.333333333333336</v>
      </c>
      <c r="G18" s="25">
        <v>0</v>
      </c>
      <c r="H18" s="25">
        <v>0</v>
      </c>
      <c r="I18" s="25">
        <f t="shared" si="2"/>
        <v>0</v>
      </c>
      <c r="J18" s="26" t="str">
        <f t="shared" si="3"/>
        <v>.</v>
      </c>
      <c r="K18" s="25">
        <v>9</v>
      </c>
      <c r="L18" s="25">
        <v>6</v>
      </c>
      <c r="M18" s="25">
        <f t="shared" si="4"/>
        <v>-3</v>
      </c>
      <c r="N18" s="26">
        <f t="shared" si="5"/>
        <v>-33.333333333333336</v>
      </c>
    </row>
    <row r="19" spans="1:14" s="31" customFormat="1" ht="15" customHeight="1">
      <c r="A19" s="27"/>
      <c r="B19" s="28" t="s">
        <v>20</v>
      </c>
      <c r="C19" s="29">
        <f>SUM(C6:C18)</f>
        <v>1148</v>
      </c>
      <c r="D19" s="29">
        <f>SUM(D6:D18)</f>
        <v>1213</v>
      </c>
      <c r="E19" s="29">
        <f t="shared" si="0"/>
        <v>65</v>
      </c>
      <c r="F19" s="30">
        <f t="shared" si="1"/>
        <v>5.662020905923345</v>
      </c>
      <c r="G19" s="29">
        <f>SUM(G6:G18)</f>
        <v>61</v>
      </c>
      <c r="H19" s="29">
        <f>SUM(H6:H18)</f>
        <v>77</v>
      </c>
      <c r="I19" s="29">
        <f t="shared" si="2"/>
        <v>16</v>
      </c>
      <c r="J19" s="30">
        <f t="shared" si="3"/>
        <v>26.229508196721312</v>
      </c>
      <c r="K19" s="29">
        <f>SUM(K6:K18)</f>
        <v>1209</v>
      </c>
      <c r="L19" s="29">
        <f>SUM(L6:L18)</f>
        <v>1290</v>
      </c>
      <c r="M19" s="29">
        <f t="shared" si="4"/>
        <v>81</v>
      </c>
      <c r="N19" s="30">
        <f t="shared" si="5"/>
        <v>6.699751861042183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12:00&amp;RSangerhausen</oddHeader>
    <oddFooter>&amp;R&amp;10Tabelle 52.2</oddFooter>
  </headerFooter>
  <legacyDrawing r:id="rId2"/>
  <oleObjects>
    <oleObject progId="Word.Document.8" shapeId="1243111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884</v>
      </c>
      <c r="D6" s="25">
        <v>842</v>
      </c>
      <c r="E6" s="25">
        <f aca="true" t="shared" si="0" ref="E6:E19">D6-C6</f>
        <v>-42</v>
      </c>
      <c r="F6" s="26">
        <f aca="true" t="shared" si="1" ref="F6:F19">IF(C6&lt;&gt;0,E6*100/C6,".")</f>
        <v>-4.751131221719457</v>
      </c>
      <c r="G6" s="25">
        <v>137</v>
      </c>
      <c r="H6" s="25">
        <v>95</v>
      </c>
      <c r="I6" s="25">
        <f aca="true" t="shared" si="2" ref="I6:I19">H6-G6</f>
        <v>-42</v>
      </c>
      <c r="J6" s="26">
        <f aca="true" t="shared" si="3" ref="J6:J19">IF(G6&lt;&gt;0,I6*100/G6,".")</f>
        <v>-30.656934306569344</v>
      </c>
      <c r="K6" s="25">
        <v>1021</v>
      </c>
      <c r="L6" s="25">
        <v>937</v>
      </c>
      <c r="M6" s="25">
        <f aca="true" t="shared" si="4" ref="M6:M19">L6-K6</f>
        <v>-84</v>
      </c>
      <c r="N6" s="26">
        <f aca="true" t="shared" si="5" ref="N6:N19">IF(K6&lt;&gt;0,M6*100/K6,".")</f>
        <v>-8.22722820763957</v>
      </c>
    </row>
    <row r="7" spans="1:14" ht="15" customHeight="1">
      <c r="A7" s="23"/>
      <c r="B7" s="24" t="s">
        <v>8</v>
      </c>
      <c r="C7" s="25">
        <v>454</v>
      </c>
      <c r="D7" s="25">
        <v>671</v>
      </c>
      <c r="E7" s="25">
        <f t="shared" si="0"/>
        <v>217</v>
      </c>
      <c r="F7" s="26">
        <f t="shared" si="1"/>
        <v>47.797356828193834</v>
      </c>
      <c r="G7" s="25">
        <v>52</v>
      </c>
      <c r="H7" s="25">
        <v>57</v>
      </c>
      <c r="I7" s="25">
        <f t="shared" si="2"/>
        <v>5</v>
      </c>
      <c r="J7" s="26">
        <f t="shared" si="3"/>
        <v>9.615384615384615</v>
      </c>
      <c r="K7" s="25">
        <v>506</v>
      </c>
      <c r="L7" s="25">
        <v>728</v>
      </c>
      <c r="M7" s="25">
        <f t="shared" si="4"/>
        <v>222</v>
      </c>
      <c r="N7" s="26">
        <f t="shared" si="5"/>
        <v>43.873517786561266</v>
      </c>
    </row>
    <row r="8" spans="1:14" ht="15" customHeight="1">
      <c r="A8" s="23"/>
      <c r="B8" s="24" t="s">
        <v>9</v>
      </c>
      <c r="C8" s="25">
        <v>32</v>
      </c>
      <c r="D8" s="25">
        <v>58</v>
      </c>
      <c r="E8" s="25">
        <f t="shared" si="0"/>
        <v>26</v>
      </c>
      <c r="F8" s="26">
        <f t="shared" si="1"/>
        <v>81.25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32</v>
      </c>
      <c r="L8" s="25">
        <v>58</v>
      </c>
      <c r="M8" s="25">
        <f t="shared" si="4"/>
        <v>26</v>
      </c>
      <c r="N8" s="26">
        <f t="shared" si="5"/>
        <v>81.25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65</v>
      </c>
      <c r="D10" s="25">
        <v>73</v>
      </c>
      <c r="E10" s="25">
        <f t="shared" si="0"/>
        <v>8</v>
      </c>
      <c r="F10" s="26">
        <f t="shared" si="1"/>
        <v>12.307692307692308</v>
      </c>
      <c r="G10" s="25">
        <v>6</v>
      </c>
      <c r="H10" s="25">
        <v>6</v>
      </c>
      <c r="I10" s="25">
        <f t="shared" si="2"/>
        <v>0</v>
      </c>
      <c r="J10" s="26">
        <f t="shared" si="3"/>
        <v>0</v>
      </c>
      <c r="K10" s="25">
        <v>71</v>
      </c>
      <c r="L10" s="25">
        <v>79</v>
      </c>
      <c r="M10" s="25">
        <f t="shared" si="4"/>
        <v>8</v>
      </c>
      <c r="N10" s="26">
        <f t="shared" si="5"/>
        <v>11.267605633802816</v>
      </c>
    </row>
    <row r="11" spans="1:14" ht="15" customHeight="1">
      <c r="A11" s="23"/>
      <c r="B11" s="24" t="s">
        <v>12</v>
      </c>
      <c r="C11" s="25">
        <v>25</v>
      </c>
      <c r="D11" s="25">
        <v>20</v>
      </c>
      <c r="E11" s="25">
        <f t="shared" si="0"/>
        <v>-5</v>
      </c>
      <c r="F11" s="26">
        <f t="shared" si="1"/>
        <v>-20</v>
      </c>
      <c r="G11" s="25">
        <v>1</v>
      </c>
      <c r="H11" s="25">
        <v>0</v>
      </c>
      <c r="I11" s="25">
        <f t="shared" si="2"/>
        <v>-1</v>
      </c>
      <c r="J11" s="26">
        <f t="shared" si="3"/>
        <v>-100</v>
      </c>
      <c r="K11" s="25">
        <v>26</v>
      </c>
      <c r="L11" s="25">
        <v>20</v>
      </c>
      <c r="M11" s="25">
        <f t="shared" si="4"/>
        <v>-6</v>
      </c>
      <c r="N11" s="26">
        <f t="shared" si="5"/>
        <v>-23.076923076923077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3</v>
      </c>
      <c r="D13" s="25">
        <v>2</v>
      </c>
      <c r="E13" s="25">
        <f t="shared" si="0"/>
        <v>-1</v>
      </c>
      <c r="F13" s="26">
        <f t="shared" si="1"/>
        <v>-33.333333333333336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3</v>
      </c>
      <c r="L13" s="25">
        <v>2</v>
      </c>
      <c r="M13" s="25">
        <f t="shared" si="4"/>
        <v>-1</v>
      </c>
      <c r="N13" s="26">
        <f t="shared" si="5"/>
        <v>-33.333333333333336</v>
      </c>
    </row>
    <row r="14" spans="1:14" ht="15" customHeight="1">
      <c r="A14" s="23"/>
      <c r="B14" s="24" t="s">
        <v>15</v>
      </c>
      <c r="C14" s="25">
        <v>6</v>
      </c>
      <c r="D14" s="25">
        <v>8</v>
      </c>
      <c r="E14" s="25">
        <f t="shared" si="0"/>
        <v>2</v>
      </c>
      <c r="F14" s="26">
        <f t="shared" si="1"/>
        <v>33.333333333333336</v>
      </c>
      <c r="G14" s="25">
        <v>0</v>
      </c>
      <c r="H14" s="25">
        <v>1</v>
      </c>
      <c r="I14" s="25">
        <f t="shared" si="2"/>
        <v>1</v>
      </c>
      <c r="J14" s="26" t="str">
        <f t="shared" si="3"/>
        <v>.</v>
      </c>
      <c r="K14" s="25">
        <v>6</v>
      </c>
      <c r="L14" s="25">
        <v>9</v>
      </c>
      <c r="M14" s="25">
        <f t="shared" si="4"/>
        <v>3</v>
      </c>
      <c r="N14" s="26">
        <f t="shared" si="5"/>
        <v>50</v>
      </c>
    </row>
    <row r="15" spans="1:14" ht="15" customHeight="1">
      <c r="A15" s="23"/>
      <c r="B15" s="24" t="s">
        <v>16</v>
      </c>
      <c r="C15" s="25">
        <v>4</v>
      </c>
      <c r="D15" s="25">
        <v>0</v>
      </c>
      <c r="E15" s="25">
        <f t="shared" si="0"/>
        <v>-4</v>
      </c>
      <c r="F15" s="26">
        <f t="shared" si="1"/>
        <v>-100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4</v>
      </c>
      <c r="L15" s="25">
        <v>0</v>
      </c>
      <c r="M15" s="25">
        <f t="shared" si="4"/>
        <v>-4</v>
      </c>
      <c r="N15" s="26">
        <f t="shared" si="5"/>
        <v>-100</v>
      </c>
    </row>
    <row r="16" spans="1:14" ht="15" customHeight="1">
      <c r="A16" s="23"/>
      <c r="B16" s="24" t="s">
        <v>17</v>
      </c>
      <c r="C16" s="25">
        <v>0</v>
      </c>
      <c r="D16" s="25">
        <v>18</v>
      </c>
      <c r="E16" s="25">
        <f t="shared" si="0"/>
        <v>18</v>
      </c>
      <c r="F16" s="26" t="str">
        <f t="shared" si="1"/>
        <v>.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0</v>
      </c>
      <c r="L16" s="25">
        <v>18</v>
      </c>
      <c r="M16" s="25">
        <f t="shared" si="4"/>
        <v>18</v>
      </c>
      <c r="N16" s="26" t="str">
        <f t="shared" si="5"/>
        <v>.</v>
      </c>
    </row>
    <row r="17" spans="1:14" ht="15" customHeight="1">
      <c r="A17" s="23"/>
      <c r="B17" s="24" t="s">
        <v>18</v>
      </c>
      <c r="C17" s="25">
        <v>11</v>
      </c>
      <c r="D17" s="25">
        <v>8</v>
      </c>
      <c r="E17" s="25">
        <f t="shared" si="0"/>
        <v>-3</v>
      </c>
      <c r="F17" s="26">
        <f t="shared" si="1"/>
        <v>-27.272727272727273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11</v>
      </c>
      <c r="L17" s="25">
        <v>8</v>
      </c>
      <c r="M17" s="25">
        <f t="shared" si="4"/>
        <v>-3</v>
      </c>
      <c r="N17" s="26">
        <f t="shared" si="5"/>
        <v>-27.272727272727273</v>
      </c>
    </row>
    <row r="18" spans="1:14" ht="15" customHeight="1">
      <c r="A18" s="23"/>
      <c r="B18" s="24" t="s">
        <v>19</v>
      </c>
      <c r="C18" s="25">
        <v>15</v>
      </c>
      <c r="D18" s="25">
        <v>7</v>
      </c>
      <c r="E18" s="25">
        <f t="shared" si="0"/>
        <v>-8</v>
      </c>
      <c r="F18" s="26">
        <f t="shared" si="1"/>
        <v>-53.333333333333336</v>
      </c>
      <c r="G18" s="25">
        <v>0</v>
      </c>
      <c r="H18" s="25">
        <v>1</v>
      </c>
      <c r="I18" s="25">
        <f t="shared" si="2"/>
        <v>1</v>
      </c>
      <c r="J18" s="26" t="str">
        <f t="shared" si="3"/>
        <v>.</v>
      </c>
      <c r="K18" s="25">
        <v>15</v>
      </c>
      <c r="L18" s="25">
        <v>8</v>
      </c>
      <c r="M18" s="25">
        <f t="shared" si="4"/>
        <v>-7</v>
      </c>
      <c r="N18" s="26">
        <f t="shared" si="5"/>
        <v>-46.666666666666664</v>
      </c>
    </row>
    <row r="19" spans="1:14" s="31" customFormat="1" ht="15" customHeight="1">
      <c r="A19" s="27"/>
      <c r="B19" s="28" t="s">
        <v>20</v>
      </c>
      <c r="C19" s="29">
        <f>SUM(C6:C18)</f>
        <v>1499</v>
      </c>
      <c r="D19" s="29">
        <f>SUM(D6:D18)</f>
        <v>1707</v>
      </c>
      <c r="E19" s="29">
        <f t="shared" si="0"/>
        <v>208</v>
      </c>
      <c r="F19" s="30">
        <f t="shared" si="1"/>
        <v>13.875917278185456</v>
      </c>
      <c r="G19" s="29">
        <f>SUM(G6:G18)</f>
        <v>196</v>
      </c>
      <c r="H19" s="29">
        <f>SUM(H6:H18)</f>
        <v>160</v>
      </c>
      <c r="I19" s="29">
        <f t="shared" si="2"/>
        <v>-36</v>
      </c>
      <c r="J19" s="30">
        <f t="shared" si="3"/>
        <v>-18.367346938775512</v>
      </c>
      <c r="K19" s="29">
        <f>SUM(K6:K18)</f>
        <v>1695</v>
      </c>
      <c r="L19" s="29">
        <f>SUM(L6:L18)</f>
        <v>1867</v>
      </c>
      <c r="M19" s="29">
        <f t="shared" si="4"/>
        <v>172</v>
      </c>
      <c r="N19" s="30">
        <f t="shared" si="5"/>
        <v>10.14749262536873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12:00&amp;RStendal</oddHeader>
    <oddFooter>&amp;R&amp;10Tabelle 52.2</oddFooter>
  </headerFooter>
  <legacyDrawing r:id="rId2"/>
  <oleObjects>
    <oleObject progId="Word.Document.8" shapeId="1243116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N24"/>
  <sheetViews>
    <sheetView zoomScaleSheetLayoutView="100" workbookViewId="0" topLeftCell="A1">
      <selection activeCell="A18" sqref="A18"/>
    </sheetView>
  </sheetViews>
  <sheetFormatPr defaultColWidth="11.57421875" defaultRowHeight="12.7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5.75" customHeight="1"/>
    <row r="2" spans="1:14" s="9" customFormat="1" ht="49.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2005</v>
      </c>
      <c r="D4" s="16" t="s">
        <v>23</v>
      </c>
      <c r="E4" s="17" t="s">
        <v>4</v>
      </c>
      <c r="F4" s="18"/>
      <c r="G4" s="16">
        <v>2005</v>
      </c>
      <c r="H4" s="16" t="s">
        <v>23</v>
      </c>
      <c r="I4" s="17" t="s">
        <v>4</v>
      </c>
      <c r="J4" s="18"/>
      <c r="K4" s="16">
        <v>2005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526</v>
      </c>
      <c r="D6" s="25">
        <v>493</v>
      </c>
      <c r="E6" s="25">
        <f aca="true" t="shared" si="0" ref="E6:E19">D6-C6</f>
        <v>-33</v>
      </c>
      <c r="F6" s="26">
        <f aca="true" t="shared" si="1" ref="F6:F19">IF(C6&lt;&gt;0,E6*100/C6,".")</f>
        <v>-6.273764258555133</v>
      </c>
      <c r="G6" s="25">
        <v>47</v>
      </c>
      <c r="H6" s="25">
        <v>32</v>
      </c>
      <c r="I6" s="25">
        <f aca="true" t="shared" si="2" ref="I6:I19">H6-G6</f>
        <v>-15</v>
      </c>
      <c r="J6" s="26">
        <f aca="true" t="shared" si="3" ref="J6:J19">IF(G6&lt;&gt;0,I6*100/G6,".")</f>
        <v>-31.914893617021278</v>
      </c>
      <c r="K6" s="25">
        <v>573</v>
      </c>
      <c r="L6" s="25">
        <v>525</v>
      </c>
      <c r="M6" s="25">
        <f aca="true" t="shared" si="4" ref="M6:M19">L6-K6</f>
        <v>-48</v>
      </c>
      <c r="N6" s="26">
        <f aca="true" t="shared" si="5" ref="N6:N19">IF(K6&lt;&gt;0,M6*100/K6,".")</f>
        <v>-8.37696335078534</v>
      </c>
    </row>
    <row r="7" spans="1:14" ht="15" customHeight="1">
      <c r="A7" s="23"/>
      <c r="B7" s="24" t="s">
        <v>8</v>
      </c>
      <c r="C7" s="25">
        <v>166</v>
      </c>
      <c r="D7" s="25">
        <v>205</v>
      </c>
      <c r="E7" s="25">
        <f t="shared" si="0"/>
        <v>39</v>
      </c>
      <c r="F7" s="26">
        <f t="shared" si="1"/>
        <v>23.49397590361446</v>
      </c>
      <c r="G7" s="25">
        <v>0</v>
      </c>
      <c r="H7" s="25">
        <v>1</v>
      </c>
      <c r="I7" s="25">
        <f t="shared" si="2"/>
        <v>1</v>
      </c>
      <c r="J7" s="26" t="str">
        <f t="shared" si="3"/>
        <v>.</v>
      </c>
      <c r="K7" s="25">
        <v>166</v>
      </c>
      <c r="L7" s="25">
        <v>206</v>
      </c>
      <c r="M7" s="25">
        <f t="shared" si="4"/>
        <v>40</v>
      </c>
      <c r="N7" s="26">
        <f t="shared" si="5"/>
        <v>24.096385542168676</v>
      </c>
    </row>
    <row r="8" spans="1:14" ht="15" customHeight="1">
      <c r="A8" s="23"/>
      <c r="B8" s="24" t="s">
        <v>9</v>
      </c>
      <c r="C8" s="25">
        <v>13</v>
      </c>
      <c r="D8" s="25">
        <v>15</v>
      </c>
      <c r="E8" s="25">
        <f t="shared" si="0"/>
        <v>2</v>
      </c>
      <c r="F8" s="26">
        <f t="shared" si="1"/>
        <v>15.384615384615385</v>
      </c>
      <c r="G8" s="25">
        <v>0</v>
      </c>
      <c r="H8" s="25">
        <v>0</v>
      </c>
      <c r="I8" s="25">
        <f t="shared" si="2"/>
        <v>0</v>
      </c>
      <c r="J8" s="26" t="str">
        <f t="shared" si="3"/>
        <v>.</v>
      </c>
      <c r="K8" s="25">
        <v>13</v>
      </c>
      <c r="L8" s="25">
        <v>15</v>
      </c>
      <c r="M8" s="25">
        <f t="shared" si="4"/>
        <v>2</v>
      </c>
      <c r="N8" s="26">
        <f t="shared" si="5"/>
        <v>15.384615384615385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0"/>
        <v>0</v>
      </c>
      <c r="F9" s="26" t="str">
        <f t="shared" si="1"/>
        <v>.</v>
      </c>
      <c r="G9" s="25">
        <v>0</v>
      </c>
      <c r="H9" s="25">
        <v>0</v>
      </c>
      <c r="I9" s="25">
        <f t="shared" si="2"/>
        <v>0</v>
      </c>
      <c r="J9" s="26" t="str">
        <f t="shared" si="3"/>
        <v>.</v>
      </c>
      <c r="K9" s="25">
        <v>0</v>
      </c>
      <c r="L9" s="25">
        <v>0</v>
      </c>
      <c r="M9" s="25">
        <f t="shared" si="4"/>
        <v>0</v>
      </c>
      <c r="N9" s="26" t="str">
        <f t="shared" si="5"/>
        <v>.</v>
      </c>
    </row>
    <row r="10" spans="1:14" ht="15" customHeight="1">
      <c r="A10" s="23"/>
      <c r="B10" s="24" t="s">
        <v>11</v>
      </c>
      <c r="C10" s="25">
        <v>37</v>
      </c>
      <c r="D10" s="25">
        <v>41</v>
      </c>
      <c r="E10" s="25">
        <f t="shared" si="0"/>
        <v>4</v>
      </c>
      <c r="F10" s="26">
        <f t="shared" si="1"/>
        <v>10.81081081081081</v>
      </c>
      <c r="G10" s="25">
        <v>3</v>
      </c>
      <c r="H10" s="25">
        <v>0</v>
      </c>
      <c r="I10" s="25">
        <f t="shared" si="2"/>
        <v>-3</v>
      </c>
      <c r="J10" s="26">
        <f t="shared" si="3"/>
        <v>-100</v>
      </c>
      <c r="K10" s="25">
        <v>40</v>
      </c>
      <c r="L10" s="25">
        <v>41</v>
      </c>
      <c r="M10" s="25">
        <f t="shared" si="4"/>
        <v>1</v>
      </c>
      <c r="N10" s="26">
        <f t="shared" si="5"/>
        <v>2.5</v>
      </c>
    </row>
    <row r="11" spans="1:14" ht="15" customHeight="1">
      <c r="A11" s="23"/>
      <c r="B11" s="24" t="s">
        <v>12</v>
      </c>
      <c r="C11" s="25">
        <v>23</v>
      </c>
      <c r="D11" s="25">
        <v>21</v>
      </c>
      <c r="E11" s="25">
        <f t="shared" si="0"/>
        <v>-2</v>
      </c>
      <c r="F11" s="26">
        <f t="shared" si="1"/>
        <v>-8.695652173913043</v>
      </c>
      <c r="G11" s="25">
        <v>0</v>
      </c>
      <c r="H11" s="25">
        <v>0</v>
      </c>
      <c r="I11" s="25">
        <f t="shared" si="2"/>
        <v>0</v>
      </c>
      <c r="J11" s="26" t="str">
        <f t="shared" si="3"/>
        <v>.</v>
      </c>
      <c r="K11" s="25">
        <v>23</v>
      </c>
      <c r="L11" s="25">
        <v>21</v>
      </c>
      <c r="M11" s="25">
        <f t="shared" si="4"/>
        <v>-2</v>
      </c>
      <c r="N11" s="26">
        <f t="shared" si="5"/>
        <v>-8.695652173913043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0"/>
        <v>0</v>
      </c>
      <c r="F12" s="26" t="str">
        <f t="shared" si="1"/>
        <v>.</v>
      </c>
      <c r="G12" s="25">
        <v>0</v>
      </c>
      <c r="H12" s="25">
        <v>0</v>
      </c>
      <c r="I12" s="25">
        <f t="shared" si="2"/>
        <v>0</v>
      </c>
      <c r="J12" s="26" t="str">
        <f t="shared" si="3"/>
        <v>.</v>
      </c>
      <c r="K12" s="25">
        <f>C12+G12</f>
        <v>0</v>
      </c>
      <c r="L12" s="25">
        <v>0</v>
      </c>
      <c r="M12" s="25">
        <f t="shared" si="4"/>
        <v>0</v>
      </c>
      <c r="N12" s="26" t="str">
        <f t="shared" si="5"/>
        <v>.</v>
      </c>
    </row>
    <row r="13" spans="1:14" ht="15" customHeight="1">
      <c r="A13" s="23"/>
      <c r="B13" s="24" t="s">
        <v>14</v>
      </c>
      <c r="C13" s="25">
        <v>2</v>
      </c>
      <c r="D13" s="25">
        <v>1</v>
      </c>
      <c r="E13" s="25">
        <f t="shared" si="0"/>
        <v>-1</v>
      </c>
      <c r="F13" s="26">
        <f t="shared" si="1"/>
        <v>-50</v>
      </c>
      <c r="G13" s="25">
        <v>0</v>
      </c>
      <c r="H13" s="25">
        <v>0</v>
      </c>
      <c r="I13" s="25">
        <f t="shared" si="2"/>
        <v>0</v>
      </c>
      <c r="J13" s="26" t="str">
        <f t="shared" si="3"/>
        <v>.</v>
      </c>
      <c r="K13" s="25">
        <v>2</v>
      </c>
      <c r="L13" s="25">
        <v>1</v>
      </c>
      <c r="M13" s="25">
        <f t="shared" si="4"/>
        <v>-1</v>
      </c>
      <c r="N13" s="26">
        <f t="shared" si="5"/>
        <v>-50</v>
      </c>
    </row>
    <row r="14" spans="1:14" ht="15" customHeight="1">
      <c r="A14" s="23"/>
      <c r="B14" s="24" t="s">
        <v>15</v>
      </c>
      <c r="C14" s="25">
        <v>6</v>
      </c>
      <c r="D14" s="25">
        <v>5</v>
      </c>
      <c r="E14" s="25">
        <f t="shared" si="0"/>
        <v>-1</v>
      </c>
      <c r="F14" s="26">
        <f t="shared" si="1"/>
        <v>-16.666666666666668</v>
      </c>
      <c r="G14" s="25">
        <v>1</v>
      </c>
      <c r="H14" s="25">
        <v>0</v>
      </c>
      <c r="I14" s="25">
        <f t="shared" si="2"/>
        <v>-1</v>
      </c>
      <c r="J14" s="26">
        <f t="shared" si="3"/>
        <v>-100</v>
      </c>
      <c r="K14" s="25">
        <v>7</v>
      </c>
      <c r="L14" s="25">
        <v>5</v>
      </c>
      <c r="M14" s="25">
        <f t="shared" si="4"/>
        <v>-2</v>
      </c>
      <c r="N14" s="26">
        <f t="shared" si="5"/>
        <v>-28.571428571428573</v>
      </c>
    </row>
    <row r="15" spans="1:14" ht="15" customHeight="1">
      <c r="A15" s="23"/>
      <c r="B15" s="24" t="s">
        <v>16</v>
      </c>
      <c r="C15" s="25">
        <v>0</v>
      </c>
      <c r="D15" s="25">
        <v>0</v>
      </c>
      <c r="E15" s="25">
        <f t="shared" si="0"/>
        <v>0</v>
      </c>
      <c r="F15" s="26" t="str">
        <f t="shared" si="1"/>
        <v>.</v>
      </c>
      <c r="G15" s="25">
        <v>0</v>
      </c>
      <c r="H15" s="25">
        <v>0</v>
      </c>
      <c r="I15" s="25">
        <f t="shared" si="2"/>
        <v>0</v>
      </c>
      <c r="J15" s="26" t="str">
        <f t="shared" si="3"/>
        <v>.</v>
      </c>
      <c r="K15" s="25">
        <v>0</v>
      </c>
      <c r="L15" s="25">
        <v>0</v>
      </c>
      <c r="M15" s="25">
        <f t="shared" si="4"/>
        <v>0</v>
      </c>
      <c r="N15" s="26" t="str">
        <f t="shared" si="5"/>
        <v>.</v>
      </c>
    </row>
    <row r="16" spans="1:14" ht="15" customHeight="1">
      <c r="A16" s="23"/>
      <c r="B16" s="24" t="s">
        <v>17</v>
      </c>
      <c r="C16" s="25">
        <v>0</v>
      </c>
      <c r="D16" s="25">
        <v>6</v>
      </c>
      <c r="E16" s="25">
        <f t="shared" si="0"/>
        <v>6</v>
      </c>
      <c r="F16" s="26" t="str">
        <f t="shared" si="1"/>
        <v>.</v>
      </c>
      <c r="G16" s="25">
        <v>0</v>
      </c>
      <c r="H16" s="25">
        <v>0</v>
      </c>
      <c r="I16" s="25">
        <f t="shared" si="2"/>
        <v>0</v>
      </c>
      <c r="J16" s="26" t="str">
        <f t="shared" si="3"/>
        <v>.</v>
      </c>
      <c r="K16" s="25">
        <v>0</v>
      </c>
      <c r="L16" s="25">
        <v>6</v>
      </c>
      <c r="M16" s="25">
        <f t="shared" si="4"/>
        <v>6</v>
      </c>
      <c r="N16" s="26" t="str">
        <f t="shared" si="5"/>
        <v>.</v>
      </c>
    </row>
    <row r="17" spans="1:14" ht="15" customHeight="1">
      <c r="A17" s="23"/>
      <c r="B17" s="24" t="s">
        <v>18</v>
      </c>
      <c r="C17" s="25">
        <v>6</v>
      </c>
      <c r="D17" s="25">
        <v>6</v>
      </c>
      <c r="E17" s="25">
        <f t="shared" si="0"/>
        <v>0</v>
      </c>
      <c r="F17" s="26">
        <f t="shared" si="1"/>
        <v>0</v>
      </c>
      <c r="G17" s="25">
        <v>0</v>
      </c>
      <c r="H17" s="25">
        <v>0</v>
      </c>
      <c r="I17" s="25">
        <f t="shared" si="2"/>
        <v>0</v>
      </c>
      <c r="J17" s="26" t="str">
        <f t="shared" si="3"/>
        <v>.</v>
      </c>
      <c r="K17" s="25">
        <v>6</v>
      </c>
      <c r="L17" s="25">
        <v>6</v>
      </c>
      <c r="M17" s="25">
        <f t="shared" si="4"/>
        <v>0</v>
      </c>
      <c r="N17" s="26">
        <f t="shared" si="5"/>
        <v>0</v>
      </c>
    </row>
    <row r="18" spans="1:14" ht="15" customHeight="1">
      <c r="A18" s="23"/>
      <c r="B18" s="24" t="s">
        <v>19</v>
      </c>
      <c r="C18" s="25">
        <v>5</v>
      </c>
      <c r="D18" s="25">
        <v>7</v>
      </c>
      <c r="E18" s="25">
        <f t="shared" si="0"/>
        <v>2</v>
      </c>
      <c r="F18" s="26">
        <f t="shared" si="1"/>
        <v>40</v>
      </c>
      <c r="G18" s="25">
        <v>1</v>
      </c>
      <c r="H18" s="25">
        <v>0</v>
      </c>
      <c r="I18" s="25">
        <f t="shared" si="2"/>
        <v>-1</v>
      </c>
      <c r="J18" s="26">
        <f t="shared" si="3"/>
        <v>-100</v>
      </c>
      <c r="K18" s="25">
        <v>6</v>
      </c>
      <c r="L18" s="25">
        <v>7</v>
      </c>
      <c r="M18" s="25">
        <f t="shared" si="4"/>
        <v>1</v>
      </c>
      <c r="N18" s="26">
        <f t="shared" si="5"/>
        <v>16.666666666666668</v>
      </c>
    </row>
    <row r="19" spans="1:14" s="31" customFormat="1" ht="15" customHeight="1">
      <c r="A19" s="27"/>
      <c r="B19" s="28" t="s">
        <v>20</v>
      </c>
      <c r="C19" s="29">
        <f>SUM(C6:C18)</f>
        <v>784</v>
      </c>
      <c r="D19" s="29">
        <f>SUM(D6:D18)</f>
        <v>800</v>
      </c>
      <c r="E19" s="29">
        <f t="shared" si="0"/>
        <v>16</v>
      </c>
      <c r="F19" s="30">
        <f t="shared" si="1"/>
        <v>2.0408163265306123</v>
      </c>
      <c r="G19" s="29">
        <f>SUM(G6:G18)</f>
        <v>52</v>
      </c>
      <c r="H19" s="29">
        <f>SUM(H6:H18)</f>
        <v>33</v>
      </c>
      <c r="I19" s="29">
        <f t="shared" si="2"/>
        <v>-19</v>
      </c>
      <c r="J19" s="30">
        <f t="shared" si="3"/>
        <v>-36.53846153846154</v>
      </c>
      <c r="K19" s="29">
        <f>SUM(K6:K18)</f>
        <v>836</v>
      </c>
      <c r="L19" s="29">
        <f>SUM(L6:L18)</f>
        <v>833</v>
      </c>
      <c r="M19" s="29">
        <f t="shared" si="4"/>
        <v>-3</v>
      </c>
      <c r="N19" s="30">
        <f t="shared" si="5"/>
        <v>-0.3588516746411483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mergeCells count="17">
    <mergeCell ref="A23:M23"/>
    <mergeCell ref="A3:A5"/>
    <mergeCell ref="B3:B5"/>
    <mergeCell ref="A21:M21"/>
    <mergeCell ref="C4:C5"/>
    <mergeCell ref="D4:D5"/>
    <mergeCell ref="E4:F4"/>
    <mergeCell ref="G4:G5"/>
    <mergeCell ref="H4:H5"/>
    <mergeCell ref="I4:J4"/>
    <mergeCell ref="K4:K5"/>
    <mergeCell ref="L4:L5"/>
    <mergeCell ref="M4:N4"/>
    <mergeCell ref="A2:N2"/>
    <mergeCell ref="C3:F3"/>
    <mergeCell ref="G3:J3"/>
    <mergeCell ref="K3:N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12:00&amp;RWittenberg</oddHeader>
    <oddFooter>&amp;R&amp;10Tabelle 52.2</oddFooter>
  </headerFooter>
  <legacyDrawing r:id="rId2"/>
  <oleObjects>
    <oleObject progId="Word.Document.8" shapeId="124312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2006-12-20T19:52:17Z</dcterms:created>
  <dcterms:modified xsi:type="dcterms:W3CDTF">2006-12-20T19:52:25Z</dcterms:modified>
  <cp:category/>
  <cp:version/>
  <cp:contentType/>
  <cp:contentStatus/>
</cp:coreProperties>
</file>