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'Dessau'!$A$1:$Q$16</definedName>
    <definedName name="_xlnm.Print_Area" localSheetId="1">'Halberstadt'!$A$1:$Q$16</definedName>
    <definedName name="_xlnm.Print_Area" localSheetId="2">'Halle'!$A$1:$Q$16</definedName>
    <definedName name="_xlnm.Print_Area" localSheetId="3">'Magdeburg'!$A$1:$Q$16</definedName>
    <definedName name="_xlnm.Print_Area" localSheetId="4">'Merseburg'!$A$1:$Q$16</definedName>
    <definedName name="_xlnm.Print_Area" localSheetId="5">'Sangerhausen'!$A$1:$Q$16</definedName>
    <definedName name="_xlnm.Print_Area" localSheetId="6">'Stendal'!$A$1:$Q$16</definedName>
    <definedName name="_xlnm.Print_Area" localSheetId="7">'Wittenberg'!$A$1:$Q$16</definedName>
  </definedNames>
  <calcPr fullCalcOnLoad="1" refMode="R1C1"/>
</workbook>
</file>

<file path=xl/sharedStrings.xml><?xml version="1.0" encoding="utf-8"?>
<sst xmlns="http://schemas.openxmlformats.org/spreadsheetml/2006/main" count="320" uniqueCount="26">
  <si>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</si>
  <si>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</si>
  <si>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</si>
  <si>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</si>
  <si>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</si>
  <si>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</si>
  <si>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</si>
  <si>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</si>
  <si>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</si>
  <si>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</si>
  <si>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</si>
  <si>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</si>
  <si>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</si>
  <si>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</si>
  <si>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</si>
  <si>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</si>
  <si>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</si>
  <si>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Dessau</t>
  </si>
  <si>
    <t>Quelle: Bundesinstitut für Berufsbildung, Erhebung zum 30. September 2007</t>
  </si>
  <si>
    <t>Neu abgeschlossene Ausbildungsverträge, Anschlussverträge mit Veränderungsrate zum Vorjahr unterteilt nach Zuständigkeitsbereichen
in Halberstadt</t>
  </si>
  <si>
    <t>Neu abgeschlossene Ausbildungsverträge, Anschlussverträge mit Veränderungsrate zum Vorjahr unterteilt nach Zuständigkeitsbereichen
in Halle</t>
  </si>
  <si>
    <t>Neu abgeschlossene Ausbildungsverträge, Anschlussverträge mit Veränderungsrate zum Vorjahr unterteilt nach Zuständigkeitsbereichen
in Magdeburg</t>
  </si>
  <si>
    <t>Neu abgeschlossene Ausbildungsverträge, Anschlussverträge mit Veränderungsrate zum Vorjahr unterteilt nach Zuständigkeitsbereichen
in Merseburg</t>
  </si>
  <si>
    <t>Neu abgeschlossene Ausbildungsverträge, Anschlussverträge mit Veränderungsrate zum Vorjahr unterteilt nach Zuständigkeitsbereichen
in Sangerhausen</t>
  </si>
  <si>
    <t>Neu abgeschlossene Ausbildungsverträge, Anschlussverträge mit Veränderungsrate zum Vorjahr unterteilt nach Zuständigkeitsbereichen
in Stendal</t>
  </si>
  <si>
    <t>Neu abgeschlossene Ausbildungsverträge, Anschlussverträge mit Veränderungsrate zum Vorjahr unterteilt nach Zuständigkeitsbereichen
in Wittenberg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</si>
</sst>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5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1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horizontal="right" shrinkToFit="1"/>
    </xf>
    <xf numFmtId="172" fontId="5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horizontal="right" shrinkToFit="1"/>
    </xf>
    <xf numFmtId="3" fontId="5" fillId="0" borderId="8" xfId="0" applyNumberFormat="1" applyFont="1" applyFill="1" applyBorder="1" applyAlignment="1">
      <alignment horizontal="right" shrinkToFit="1"/>
    </xf>
    <xf numFmtId="3" fontId="6" fillId="2" borderId="8" xfId="0" applyNumberFormat="1" applyFont="1" applyFill="1" applyBorder="1" applyAlignment="1">
      <alignment horizontal="right" shrinkToFit="1"/>
    </xf>
    <xf numFmtId="3" fontId="6" fillId="0" borderId="8" xfId="0" applyNumberFormat="1" applyFont="1" applyFill="1" applyBorder="1" applyAlignment="1">
      <alignment horizontal="right" shrinkToFit="1"/>
    </xf>
    <xf numFmtId="172" fontId="5" fillId="0" borderId="8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shrinkToFit="1"/>
    </xf>
    <xf numFmtId="172" fontId="3" fillId="0" borderId="13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1042</v>
      </c>
      <c r="D5" s="25">
        <v>36</v>
      </c>
      <c r="E5" s="25">
        <f aca="true" t="shared" si="0" ref="E5:E12">IF(D5&lt;&gt;".",D5+C5,C5)</f>
        <v>1078</v>
      </c>
      <c r="F5" s="26">
        <v>1005</v>
      </c>
      <c r="G5" s="27">
        <f aca="true" t="shared" si="1" ref="G5:G12">IF(C5&lt;&gt;".",IF(F5&lt;&gt;".",IF(C5&lt;&gt;0,(F5-C5)*100/C5,"."),"."),".")</f>
        <v>-3.5508637236084453</v>
      </c>
      <c r="H5" s="28">
        <v>35</v>
      </c>
      <c r="I5" s="29">
        <f aca="true" t="shared" si="2" ref="I5:I12">IF(D5&lt;&gt;".",IF(H5&lt;&gt;".",IF(D5&lt;&gt;0,(H5-D5)*100/D5,"."),"."),".")</f>
        <v>-2.7777777777777777</v>
      </c>
      <c r="J5" s="28">
        <f aca="true" t="shared" si="3" ref="J5:J12">IF(H5&lt;&gt;".",H5+F5,F5)</f>
        <v>1040</v>
      </c>
      <c r="K5" s="30">
        <f aca="true" t="shared" si="4" ref="K5:K12">IF(E5&lt;&gt;".",IF(J5&lt;&gt;".",IF(E5&lt;&gt;0,(J5-E5)*100/E5,"."),"."),".")</f>
        <v>-3.5250463821892395</v>
      </c>
      <c r="L5" s="24">
        <v>1068</v>
      </c>
      <c r="M5" s="29">
        <f aca="true" t="shared" si="5" ref="M5:M12">IF(F5&lt;&gt;".",IF(L5&lt;&gt;".",IF(F5&lt;&gt;0,(L5-F5)*100/F5,"."),"."),".")</f>
        <v>6.268656716417911</v>
      </c>
      <c r="N5" s="25">
        <v>40</v>
      </c>
      <c r="O5" s="29">
        <f aca="true" t="shared" si="6" ref="O5:O12">IF(H5&lt;&gt;".",IF(N5&lt;&gt;".",IF(H5&lt;&gt;0,(N5-H5)*100/H5,"."),"."),".")</f>
        <v>14.285714285714286</v>
      </c>
      <c r="P5" s="25">
        <f aca="true" t="shared" si="7" ref="P5:P12">IF(N5&lt;&gt;".",N5+L5,L5)</f>
        <v>1108</v>
      </c>
      <c r="Q5" s="29">
        <f aca="true" t="shared" si="8" ref="Q5:Q12">IF(J5&lt;&gt;".",IF(P5&lt;&gt;".",IF(J5&lt;&gt;0,(P5-J5)*100/J5,"."),"."),".")</f>
        <v>6.538461538461538</v>
      </c>
    </row>
    <row r="6" spans="1:17" ht="15" customHeight="1">
      <c r="A6" s="22"/>
      <c r="B6" s="23" t="s">
        <v>8</v>
      </c>
      <c r="C6" s="24">
        <v>350</v>
      </c>
      <c r="D6" s="25">
        <v>0</v>
      </c>
      <c r="E6" s="25">
        <f t="shared" si="0"/>
        <v>350</v>
      </c>
      <c r="F6" s="24">
        <v>497</v>
      </c>
      <c r="G6" s="31">
        <f t="shared" si="1"/>
        <v>42</v>
      </c>
      <c r="H6" s="25">
        <v>1</v>
      </c>
      <c r="I6" s="29" t="str">
        <f t="shared" si="2"/>
        <v>.</v>
      </c>
      <c r="J6" s="25">
        <f t="shared" si="3"/>
        <v>498</v>
      </c>
      <c r="K6" s="29">
        <f t="shared" si="4"/>
        <v>42.285714285714285</v>
      </c>
      <c r="L6" s="24">
        <v>516</v>
      </c>
      <c r="M6" s="29">
        <f t="shared" si="5"/>
        <v>3.8229376257545273</v>
      </c>
      <c r="N6" s="25">
        <v>1</v>
      </c>
      <c r="O6" s="29">
        <f t="shared" si="6"/>
        <v>0</v>
      </c>
      <c r="P6" s="25">
        <f t="shared" si="7"/>
        <v>517</v>
      </c>
      <c r="Q6" s="29">
        <f t="shared" si="8"/>
        <v>3.8152610441767068</v>
      </c>
    </row>
    <row r="7" spans="1:17" ht="15" customHeight="1">
      <c r="A7" s="22"/>
      <c r="B7" s="23" t="s">
        <v>9</v>
      </c>
      <c r="C7" s="24">
        <v>51</v>
      </c>
      <c r="D7" s="25">
        <v>0</v>
      </c>
      <c r="E7" s="25">
        <f t="shared" si="0"/>
        <v>51</v>
      </c>
      <c r="F7" s="24">
        <v>62</v>
      </c>
      <c r="G7" s="31">
        <f t="shared" si="1"/>
        <v>21.568627450980394</v>
      </c>
      <c r="H7" s="25">
        <v>0</v>
      </c>
      <c r="I7" s="29" t="str">
        <f t="shared" si="2"/>
        <v>.</v>
      </c>
      <c r="J7" s="25">
        <f t="shared" si="3"/>
        <v>62</v>
      </c>
      <c r="K7" s="29">
        <f t="shared" si="4"/>
        <v>21.568627450980394</v>
      </c>
      <c r="L7" s="24">
        <v>79</v>
      </c>
      <c r="M7" s="29">
        <f t="shared" si="5"/>
        <v>27.419354838709676</v>
      </c>
      <c r="N7" s="25">
        <v>0</v>
      </c>
      <c r="O7" s="29" t="str">
        <f t="shared" si="6"/>
        <v>.</v>
      </c>
      <c r="P7" s="25">
        <f t="shared" si="7"/>
        <v>79</v>
      </c>
      <c r="Q7" s="29">
        <f t="shared" si="8"/>
        <v>27.419354838709676</v>
      </c>
    </row>
    <row r="8" spans="1:17" ht="15" customHeight="1">
      <c r="A8" s="22"/>
      <c r="B8" s="23" t="s">
        <v>10</v>
      </c>
      <c r="C8" s="24">
        <v>93</v>
      </c>
      <c r="D8" s="25">
        <v>0</v>
      </c>
      <c r="E8" s="25">
        <f t="shared" si="0"/>
        <v>93</v>
      </c>
      <c r="F8" s="24">
        <v>105</v>
      </c>
      <c r="G8" s="31">
        <f t="shared" si="1"/>
        <v>12.903225806451612</v>
      </c>
      <c r="H8" s="25">
        <v>0</v>
      </c>
      <c r="I8" s="29" t="str">
        <f t="shared" si="2"/>
        <v>.</v>
      </c>
      <c r="J8" s="25">
        <f t="shared" si="3"/>
        <v>105</v>
      </c>
      <c r="K8" s="29">
        <f t="shared" si="4"/>
        <v>12.903225806451612</v>
      </c>
      <c r="L8" s="24">
        <v>70</v>
      </c>
      <c r="M8" s="29">
        <f t="shared" si="5"/>
        <v>-33.333333333333336</v>
      </c>
      <c r="N8" s="25">
        <v>0</v>
      </c>
      <c r="O8" s="29" t="str">
        <f t="shared" si="6"/>
        <v>.</v>
      </c>
      <c r="P8" s="25">
        <f t="shared" si="7"/>
        <v>70</v>
      </c>
      <c r="Q8" s="29">
        <f t="shared" si="8"/>
        <v>-33.333333333333336</v>
      </c>
    </row>
    <row r="9" spans="1:17" ht="15" customHeight="1">
      <c r="A9" s="22"/>
      <c r="B9" s="23" t="s">
        <v>11</v>
      </c>
      <c r="C9" s="24">
        <v>63</v>
      </c>
      <c r="D9" s="25" t="s">
        <v>7</v>
      </c>
      <c r="E9" s="25">
        <f t="shared" si="0"/>
        <v>63</v>
      </c>
      <c r="F9" s="24">
        <v>54</v>
      </c>
      <c r="G9" s="31">
        <f t="shared" si="1"/>
        <v>-14.285714285714286</v>
      </c>
      <c r="H9" s="25" t="s">
        <v>7</v>
      </c>
      <c r="I9" s="29" t="str">
        <f t="shared" si="2"/>
        <v>.</v>
      </c>
      <c r="J9" s="25">
        <f t="shared" si="3"/>
        <v>54</v>
      </c>
      <c r="K9" s="29">
        <f t="shared" si="4"/>
        <v>-14.285714285714286</v>
      </c>
      <c r="L9" s="24">
        <v>75</v>
      </c>
      <c r="M9" s="29">
        <f t="shared" si="5"/>
        <v>38.888888888888886</v>
      </c>
      <c r="N9" s="25" t="s">
        <v>7</v>
      </c>
      <c r="O9" s="29" t="str">
        <f t="shared" si="6"/>
        <v>.</v>
      </c>
      <c r="P9" s="25">
        <f t="shared" si="7"/>
        <v>75</v>
      </c>
      <c r="Q9" s="29">
        <f t="shared" si="8"/>
        <v>38.888888888888886</v>
      </c>
    </row>
    <row r="10" spans="1:17" ht="15" customHeight="1">
      <c r="A10" s="22"/>
      <c r="B10" s="23" t="s">
        <v>12</v>
      </c>
      <c r="C10" s="24">
        <v>28</v>
      </c>
      <c r="D10" s="25" t="s">
        <v>7</v>
      </c>
      <c r="E10" s="25">
        <f t="shared" si="0"/>
        <v>28</v>
      </c>
      <c r="F10" s="24">
        <v>37</v>
      </c>
      <c r="G10" s="31">
        <f t="shared" si="1"/>
        <v>32.142857142857146</v>
      </c>
      <c r="H10" s="25" t="s">
        <v>7</v>
      </c>
      <c r="I10" s="29" t="str">
        <f t="shared" si="2"/>
        <v>.</v>
      </c>
      <c r="J10" s="25">
        <f t="shared" si="3"/>
        <v>37</v>
      </c>
      <c r="K10" s="29">
        <f t="shared" si="4"/>
        <v>32.142857142857146</v>
      </c>
      <c r="L10" s="24">
        <v>29</v>
      </c>
      <c r="M10" s="29">
        <f t="shared" si="5"/>
        <v>-21.62162162162162</v>
      </c>
      <c r="N10" s="25" t="s">
        <v>7</v>
      </c>
      <c r="O10" s="29" t="str">
        <f t="shared" si="6"/>
        <v>.</v>
      </c>
      <c r="P10" s="25">
        <f t="shared" si="7"/>
        <v>29</v>
      </c>
      <c r="Q10" s="29">
        <f t="shared" si="8"/>
        <v>-21.62162162162162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1627</v>
      </c>
      <c r="D12" s="40">
        <f>SUM(D5:D11)</f>
        <v>36</v>
      </c>
      <c r="E12" s="41">
        <f t="shared" si="0"/>
        <v>1663</v>
      </c>
      <c r="F12" s="42">
        <f>SUM(F5:F11)</f>
        <v>1760</v>
      </c>
      <c r="G12" s="27">
        <f t="shared" si="1"/>
        <v>8.174554394591272</v>
      </c>
      <c r="H12" s="43">
        <f>SUM(H5:H11)</f>
        <v>36</v>
      </c>
      <c r="I12" s="30">
        <f t="shared" si="2"/>
        <v>0</v>
      </c>
      <c r="J12" s="28">
        <f t="shared" si="3"/>
        <v>1796</v>
      </c>
      <c r="K12" s="30">
        <f t="shared" si="4"/>
        <v>7.997594708358388</v>
      </c>
      <c r="L12" s="39">
        <f>SUM(L5:L11)</f>
        <v>1837</v>
      </c>
      <c r="M12" s="44">
        <f t="shared" si="5"/>
        <v>4.375</v>
      </c>
      <c r="N12" s="40">
        <f>SUM(N5:N11)</f>
        <v>41</v>
      </c>
      <c r="O12" s="44">
        <f t="shared" si="6"/>
        <v>13.88888888888889</v>
      </c>
      <c r="P12" s="41">
        <f t="shared" si="7"/>
        <v>1878</v>
      </c>
      <c r="Q12" s="44">
        <f t="shared" si="8"/>
        <v>4.565701559020044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17:30&amp;RDessau</oddHeader>
    <oddFooter>&amp;R&amp;10Tabelle 50.2</oddFooter>
  </headerFooter>
  <legacyDrawing r:id="rId4"/>
  <oleObjects>
    <oleObject progId="Word.Document.8" shapeId="8793777" r:id="rId1"/>
    <oleObject progId="Word.Document.8" shapeId="8793778" r:id="rId2"/>
    <oleObject progId="Word.Document.8" shapeId="879377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1071</v>
      </c>
      <c r="D5" s="25">
        <v>41</v>
      </c>
      <c r="E5" s="25">
        <f aca="true" t="shared" si="0" ref="E5:E12">IF(D5&lt;&gt;".",D5+C5,C5)</f>
        <v>1112</v>
      </c>
      <c r="F5" s="26">
        <v>1106</v>
      </c>
      <c r="G5" s="27">
        <f aca="true" t="shared" si="1" ref="G5:G12">IF(C5&lt;&gt;".",IF(F5&lt;&gt;".",IF(C5&lt;&gt;0,(F5-C5)*100/C5,"."),"."),".")</f>
        <v>3.2679738562091503</v>
      </c>
      <c r="H5" s="28">
        <v>18</v>
      </c>
      <c r="I5" s="29">
        <f aca="true" t="shared" si="2" ref="I5:I12">IF(D5&lt;&gt;".",IF(H5&lt;&gt;".",IF(D5&lt;&gt;0,(H5-D5)*100/D5,"."),"."),".")</f>
        <v>-56.09756097560975</v>
      </c>
      <c r="J5" s="28">
        <f aca="true" t="shared" si="3" ref="J5:J12">IF(H5&lt;&gt;".",H5+F5,F5)</f>
        <v>1124</v>
      </c>
      <c r="K5" s="30">
        <f aca="true" t="shared" si="4" ref="K5:K12">IF(E5&lt;&gt;".",IF(J5&lt;&gt;".",IF(E5&lt;&gt;0,(J5-E5)*100/E5,"."),"."),".")</f>
        <v>1.079136690647482</v>
      </c>
      <c r="L5" s="24">
        <v>1183</v>
      </c>
      <c r="M5" s="29">
        <f aca="true" t="shared" si="5" ref="M5:M12">IF(F5&lt;&gt;".",IF(L5&lt;&gt;".",IF(F5&lt;&gt;0,(L5-F5)*100/F5,"."),"."),".")</f>
        <v>6.962025316455696</v>
      </c>
      <c r="N5" s="25">
        <v>1</v>
      </c>
      <c r="O5" s="29">
        <f aca="true" t="shared" si="6" ref="O5:O12">IF(H5&lt;&gt;".",IF(N5&lt;&gt;".",IF(H5&lt;&gt;0,(N5-H5)*100/H5,"."),"."),".")</f>
        <v>-94.44444444444444</v>
      </c>
      <c r="P5" s="25">
        <f aca="true" t="shared" si="7" ref="P5:P12">IF(N5&lt;&gt;".",N5+L5,L5)</f>
        <v>1184</v>
      </c>
      <c r="Q5" s="29">
        <f aca="true" t="shared" si="8" ref="Q5:Q12">IF(J5&lt;&gt;".",IF(P5&lt;&gt;".",IF(J5&lt;&gt;0,(P5-J5)*100/J5,"."),"."),".")</f>
        <v>5.338078291814947</v>
      </c>
    </row>
    <row r="6" spans="1:17" ht="15" customHeight="1">
      <c r="A6" s="22"/>
      <c r="B6" s="23" t="s">
        <v>8</v>
      </c>
      <c r="C6" s="24">
        <v>411</v>
      </c>
      <c r="D6" s="25">
        <v>0</v>
      </c>
      <c r="E6" s="25">
        <f t="shared" si="0"/>
        <v>411</v>
      </c>
      <c r="F6" s="24">
        <v>482</v>
      </c>
      <c r="G6" s="31">
        <f t="shared" si="1"/>
        <v>17.27493917274939</v>
      </c>
      <c r="H6" s="25">
        <v>0</v>
      </c>
      <c r="I6" s="29" t="str">
        <f t="shared" si="2"/>
        <v>.</v>
      </c>
      <c r="J6" s="25">
        <f t="shared" si="3"/>
        <v>482</v>
      </c>
      <c r="K6" s="29">
        <f t="shared" si="4"/>
        <v>17.27493917274939</v>
      </c>
      <c r="L6" s="24">
        <v>426</v>
      </c>
      <c r="M6" s="29">
        <f t="shared" si="5"/>
        <v>-11.618257261410788</v>
      </c>
      <c r="N6" s="25">
        <v>0</v>
      </c>
      <c r="O6" s="29" t="str">
        <f t="shared" si="6"/>
        <v>.</v>
      </c>
      <c r="P6" s="25">
        <f t="shared" si="7"/>
        <v>426</v>
      </c>
      <c r="Q6" s="29">
        <f t="shared" si="8"/>
        <v>-11.618257261410788</v>
      </c>
    </row>
    <row r="7" spans="1:17" ht="15" customHeight="1">
      <c r="A7" s="22"/>
      <c r="B7" s="23" t="s">
        <v>9</v>
      </c>
      <c r="C7" s="24">
        <v>35</v>
      </c>
      <c r="D7" s="25">
        <v>0</v>
      </c>
      <c r="E7" s="25">
        <f t="shared" si="0"/>
        <v>35</v>
      </c>
      <c r="F7" s="24">
        <v>46</v>
      </c>
      <c r="G7" s="31">
        <f t="shared" si="1"/>
        <v>31.428571428571427</v>
      </c>
      <c r="H7" s="25">
        <v>0</v>
      </c>
      <c r="I7" s="29" t="str">
        <f t="shared" si="2"/>
        <v>.</v>
      </c>
      <c r="J7" s="25">
        <f t="shared" si="3"/>
        <v>46</v>
      </c>
      <c r="K7" s="29">
        <f t="shared" si="4"/>
        <v>31.428571428571427</v>
      </c>
      <c r="L7" s="24">
        <v>43</v>
      </c>
      <c r="M7" s="29">
        <f t="shared" si="5"/>
        <v>-6.521739130434782</v>
      </c>
      <c r="N7" s="25">
        <v>0</v>
      </c>
      <c r="O7" s="29" t="str">
        <f t="shared" si="6"/>
        <v>.</v>
      </c>
      <c r="P7" s="25">
        <f t="shared" si="7"/>
        <v>43</v>
      </c>
      <c r="Q7" s="29">
        <f t="shared" si="8"/>
        <v>-6.521739130434782</v>
      </c>
    </row>
    <row r="8" spans="1:17" ht="15" customHeight="1">
      <c r="A8" s="22"/>
      <c r="B8" s="23" t="s">
        <v>10</v>
      </c>
      <c r="C8" s="24">
        <v>52</v>
      </c>
      <c r="D8" s="25">
        <v>0</v>
      </c>
      <c r="E8" s="25">
        <f t="shared" si="0"/>
        <v>52</v>
      </c>
      <c r="F8" s="24">
        <v>42</v>
      </c>
      <c r="G8" s="31">
        <f t="shared" si="1"/>
        <v>-19.23076923076923</v>
      </c>
      <c r="H8" s="25">
        <v>0</v>
      </c>
      <c r="I8" s="29" t="str">
        <f t="shared" si="2"/>
        <v>.</v>
      </c>
      <c r="J8" s="25">
        <f t="shared" si="3"/>
        <v>42</v>
      </c>
      <c r="K8" s="29">
        <f t="shared" si="4"/>
        <v>-19.23076923076923</v>
      </c>
      <c r="L8" s="24">
        <v>45</v>
      </c>
      <c r="M8" s="29">
        <f t="shared" si="5"/>
        <v>7.142857142857143</v>
      </c>
      <c r="N8" s="25">
        <v>0</v>
      </c>
      <c r="O8" s="29" t="str">
        <f t="shared" si="6"/>
        <v>.</v>
      </c>
      <c r="P8" s="25">
        <f t="shared" si="7"/>
        <v>45</v>
      </c>
      <c r="Q8" s="29">
        <f t="shared" si="8"/>
        <v>7.142857142857143</v>
      </c>
    </row>
    <row r="9" spans="1:17" ht="15" customHeight="1">
      <c r="A9" s="22"/>
      <c r="B9" s="23" t="s">
        <v>11</v>
      </c>
      <c r="C9" s="24">
        <v>62</v>
      </c>
      <c r="D9" s="25" t="s">
        <v>7</v>
      </c>
      <c r="E9" s="25">
        <f t="shared" si="0"/>
        <v>62</v>
      </c>
      <c r="F9" s="24">
        <v>58</v>
      </c>
      <c r="G9" s="31">
        <f t="shared" si="1"/>
        <v>-6.451612903225806</v>
      </c>
      <c r="H9" s="25" t="s">
        <v>7</v>
      </c>
      <c r="I9" s="29" t="str">
        <f t="shared" si="2"/>
        <v>.</v>
      </c>
      <c r="J9" s="25">
        <f t="shared" si="3"/>
        <v>58</v>
      </c>
      <c r="K9" s="29">
        <f t="shared" si="4"/>
        <v>-6.451612903225806</v>
      </c>
      <c r="L9" s="24">
        <v>62</v>
      </c>
      <c r="M9" s="29">
        <f t="shared" si="5"/>
        <v>6.896551724137931</v>
      </c>
      <c r="N9" s="25" t="s">
        <v>7</v>
      </c>
      <c r="O9" s="29" t="str">
        <f t="shared" si="6"/>
        <v>.</v>
      </c>
      <c r="P9" s="25">
        <f t="shared" si="7"/>
        <v>62</v>
      </c>
      <c r="Q9" s="29">
        <f t="shared" si="8"/>
        <v>6.896551724137931</v>
      </c>
    </row>
    <row r="10" spans="1:17" ht="15" customHeight="1">
      <c r="A10" s="22"/>
      <c r="B10" s="23" t="s">
        <v>12</v>
      </c>
      <c r="C10" s="24">
        <v>28</v>
      </c>
      <c r="D10" s="25" t="s">
        <v>7</v>
      </c>
      <c r="E10" s="25">
        <f t="shared" si="0"/>
        <v>28</v>
      </c>
      <c r="F10" s="24">
        <v>9</v>
      </c>
      <c r="G10" s="31">
        <f t="shared" si="1"/>
        <v>-67.85714285714286</v>
      </c>
      <c r="H10" s="25" t="s">
        <v>7</v>
      </c>
      <c r="I10" s="29" t="str">
        <f t="shared" si="2"/>
        <v>.</v>
      </c>
      <c r="J10" s="25">
        <f t="shared" si="3"/>
        <v>9</v>
      </c>
      <c r="K10" s="29">
        <f t="shared" si="4"/>
        <v>-67.85714285714286</v>
      </c>
      <c r="L10" s="24">
        <v>18</v>
      </c>
      <c r="M10" s="29">
        <f t="shared" si="5"/>
        <v>100</v>
      </c>
      <c r="N10" s="25" t="s">
        <v>7</v>
      </c>
      <c r="O10" s="29" t="str">
        <f t="shared" si="6"/>
        <v>.</v>
      </c>
      <c r="P10" s="25">
        <f t="shared" si="7"/>
        <v>18</v>
      </c>
      <c r="Q10" s="29">
        <f t="shared" si="8"/>
        <v>100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1659</v>
      </c>
      <c r="D12" s="40">
        <f>SUM(D5:D11)</f>
        <v>41</v>
      </c>
      <c r="E12" s="41">
        <f t="shared" si="0"/>
        <v>1700</v>
      </c>
      <c r="F12" s="42">
        <f>SUM(F5:F11)</f>
        <v>1743</v>
      </c>
      <c r="G12" s="27">
        <f t="shared" si="1"/>
        <v>5.063291139240507</v>
      </c>
      <c r="H12" s="43">
        <f>SUM(H5:H11)</f>
        <v>18</v>
      </c>
      <c r="I12" s="30">
        <f t="shared" si="2"/>
        <v>-56.09756097560975</v>
      </c>
      <c r="J12" s="28">
        <f t="shared" si="3"/>
        <v>1761</v>
      </c>
      <c r="K12" s="30">
        <f t="shared" si="4"/>
        <v>3.588235294117647</v>
      </c>
      <c r="L12" s="39">
        <f>SUM(L5:L11)</f>
        <v>1777</v>
      </c>
      <c r="M12" s="44">
        <f t="shared" si="5"/>
        <v>1.9506597819850833</v>
      </c>
      <c r="N12" s="40">
        <f>SUM(N5:N11)</f>
        <v>1</v>
      </c>
      <c r="O12" s="44">
        <f t="shared" si="6"/>
        <v>-94.44444444444444</v>
      </c>
      <c r="P12" s="41">
        <f t="shared" si="7"/>
        <v>1778</v>
      </c>
      <c r="Q12" s="44">
        <f t="shared" si="8"/>
        <v>0.9653605905735377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17:30&amp;RHalberstadt</oddHeader>
    <oddFooter>&amp;R&amp;10Tabelle 50.2</oddFooter>
  </headerFooter>
  <legacyDrawing r:id="rId4"/>
  <oleObjects>
    <oleObject progId="Word.Document.8" shapeId="8794455" r:id="rId1"/>
    <oleObject progId="Word.Document.8" shapeId="8794456" r:id="rId2"/>
    <oleObject progId="Word.Document.8" shapeId="879445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2525</v>
      </c>
      <c r="D5" s="25">
        <v>40</v>
      </c>
      <c r="E5" s="25">
        <f aca="true" t="shared" si="0" ref="E5:E12">IF(D5&lt;&gt;".",D5+C5,C5)</f>
        <v>2565</v>
      </c>
      <c r="F5" s="26">
        <v>2218</v>
      </c>
      <c r="G5" s="27">
        <f aca="true" t="shared" si="1" ref="G5:G12">IF(C5&lt;&gt;".",IF(F5&lt;&gt;".",IF(C5&lt;&gt;0,(F5-C5)*100/C5,"."),"."),".")</f>
        <v>-12.158415841584159</v>
      </c>
      <c r="H5" s="28">
        <v>53</v>
      </c>
      <c r="I5" s="29">
        <f aca="true" t="shared" si="2" ref="I5:I12">IF(D5&lt;&gt;".",IF(H5&lt;&gt;".",IF(D5&lt;&gt;0,(H5-D5)*100/D5,"."),"."),".")</f>
        <v>32.5</v>
      </c>
      <c r="J5" s="28">
        <f aca="true" t="shared" si="3" ref="J5:J12">IF(H5&lt;&gt;".",H5+F5,F5)</f>
        <v>2271</v>
      </c>
      <c r="K5" s="30">
        <f aca="true" t="shared" si="4" ref="K5:K12">IF(E5&lt;&gt;".",IF(J5&lt;&gt;".",IF(E5&lt;&gt;0,(J5-E5)*100/E5,"."),"."),".")</f>
        <v>-11.461988304093568</v>
      </c>
      <c r="L5" s="24">
        <v>2425</v>
      </c>
      <c r="M5" s="29">
        <f aca="true" t="shared" si="5" ref="M5:M12">IF(F5&lt;&gt;".",IF(L5&lt;&gt;".",IF(F5&lt;&gt;0,(L5-F5)*100/F5,"."),"."),".")</f>
        <v>9.33273219116321</v>
      </c>
      <c r="N5" s="25">
        <v>86</v>
      </c>
      <c r="O5" s="29">
        <f aca="true" t="shared" si="6" ref="O5:O12">IF(H5&lt;&gt;".",IF(N5&lt;&gt;".",IF(H5&lt;&gt;0,(N5-H5)*100/H5,"."),"."),".")</f>
        <v>62.264150943396224</v>
      </c>
      <c r="P5" s="25">
        <f aca="true" t="shared" si="7" ref="P5:P12">IF(N5&lt;&gt;".",N5+L5,L5)</f>
        <v>2511</v>
      </c>
      <c r="Q5" s="29">
        <f aca="true" t="shared" si="8" ref="Q5:Q12">IF(J5&lt;&gt;".",IF(P5&lt;&gt;".",IF(J5&lt;&gt;0,(P5-J5)*100/J5,"."),"."),".")</f>
        <v>10.568031704095112</v>
      </c>
    </row>
    <row r="6" spans="1:17" ht="15" customHeight="1">
      <c r="A6" s="22"/>
      <c r="B6" s="23" t="s">
        <v>8</v>
      </c>
      <c r="C6" s="24">
        <v>1210</v>
      </c>
      <c r="D6" s="25">
        <v>5</v>
      </c>
      <c r="E6" s="25">
        <f t="shared" si="0"/>
        <v>1215</v>
      </c>
      <c r="F6" s="24">
        <v>665</v>
      </c>
      <c r="G6" s="31">
        <f t="shared" si="1"/>
        <v>-45.04132231404959</v>
      </c>
      <c r="H6" s="25">
        <v>0</v>
      </c>
      <c r="I6" s="29">
        <f t="shared" si="2"/>
        <v>-100</v>
      </c>
      <c r="J6" s="25">
        <f t="shared" si="3"/>
        <v>665</v>
      </c>
      <c r="K6" s="29">
        <f t="shared" si="4"/>
        <v>-45.267489711934154</v>
      </c>
      <c r="L6" s="24">
        <v>967</v>
      </c>
      <c r="M6" s="29">
        <f t="shared" si="5"/>
        <v>45.41353383458647</v>
      </c>
      <c r="N6" s="25">
        <v>14</v>
      </c>
      <c r="O6" s="29" t="str">
        <f t="shared" si="6"/>
        <v>.</v>
      </c>
      <c r="P6" s="25">
        <f t="shared" si="7"/>
        <v>981</v>
      </c>
      <c r="Q6" s="29">
        <f t="shared" si="8"/>
        <v>47.5187969924812</v>
      </c>
    </row>
    <row r="7" spans="1:17" ht="15" customHeight="1">
      <c r="A7" s="22"/>
      <c r="B7" s="23" t="s">
        <v>9</v>
      </c>
      <c r="C7" s="24">
        <v>89</v>
      </c>
      <c r="D7" s="25">
        <v>0</v>
      </c>
      <c r="E7" s="25">
        <f t="shared" si="0"/>
        <v>89</v>
      </c>
      <c r="F7" s="24">
        <v>109</v>
      </c>
      <c r="G7" s="31">
        <f t="shared" si="1"/>
        <v>22.471910112359552</v>
      </c>
      <c r="H7" s="25">
        <v>0</v>
      </c>
      <c r="I7" s="29" t="str">
        <f t="shared" si="2"/>
        <v>.</v>
      </c>
      <c r="J7" s="25">
        <f t="shared" si="3"/>
        <v>109</v>
      </c>
      <c r="K7" s="29">
        <f t="shared" si="4"/>
        <v>22.471910112359552</v>
      </c>
      <c r="L7" s="24">
        <v>96</v>
      </c>
      <c r="M7" s="29">
        <f t="shared" si="5"/>
        <v>-11.926605504587156</v>
      </c>
      <c r="N7" s="25">
        <v>0</v>
      </c>
      <c r="O7" s="29" t="str">
        <f t="shared" si="6"/>
        <v>.</v>
      </c>
      <c r="P7" s="25">
        <f t="shared" si="7"/>
        <v>96</v>
      </c>
      <c r="Q7" s="29">
        <f t="shared" si="8"/>
        <v>-11.926605504587156</v>
      </c>
    </row>
    <row r="8" spans="1:17" ht="15" customHeight="1">
      <c r="A8" s="22"/>
      <c r="B8" s="23" t="s">
        <v>10</v>
      </c>
      <c r="C8" s="24">
        <v>58</v>
      </c>
      <c r="D8" s="25">
        <v>0</v>
      </c>
      <c r="E8" s="25">
        <f t="shared" si="0"/>
        <v>58</v>
      </c>
      <c r="F8" s="24">
        <v>44</v>
      </c>
      <c r="G8" s="31">
        <f t="shared" si="1"/>
        <v>-24.137931034482758</v>
      </c>
      <c r="H8" s="25">
        <v>0</v>
      </c>
      <c r="I8" s="29" t="str">
        <f t="shared" si="2"/>
        <v>.</v>
      </c>
      <c r="J8" s="25">
        <f t="shared" si="3"/>
        <v>44</v>
      </c>
      <c r="K8" s="29">
        <f t="shared" si="4"/>
        <v>-24.137931034482758</v>
      </c>
      <c r="L8" s="24">
        <v>52</v>
      </c>
      <c r="M8" s="29">
        <f t="shared" si="5"/>
        <v>18.181818181818183</v>
      </c>
      <c r="N8" s="25">
        <v>0</v>
      </c>
      <c r="O8" s="29" t="str">
        <f t="shared" si="6"/>
        <v>.</v>
      </c>
      <c r="P8" s="25">
        <f t="shared" si="7"/>
        <v>52</v>
      </c>
      <c r="Q8" s="29">
        <f t="shared" si="8"/>
        <v>18.181818181818183</v>
      </c>
    </row>
    <row r="9" spans="1:17" ht="15" customHeight="1">
      <c r="A9" s="22"/>
      <c r="B9" s="23" t="s">
        <v>11</v>
      </c>
      <c r="C9" s="24">
        <v>185</v>
      </c>
      <c r="D9" s="25" t="s">
        <v>7</v>
      </c>
      <c r="E9" s="25">
        <f t="shared" si="0"/>
        <v>185</v>
      </c>
      <c r="F9" s="24">
        <v>150</v>
      </c>
      <c r="G9" s="31">
        <f t="shared" si="1"/>
        <v>-18.91891891891892</v>
      </c>
      <c r="H9" s="25" t="s">
        <v>7</v>
      </c>
      <c r="I9" s="29" t="str">
        <f t="shared" si="2"/>
        <v>.</v>
      </c>
      <c r="J9" s="25">
        <f t="shared" si="3"/>
        <v>150</v>
      </c>
      <c r="K9" s="29">
        <f t="shared" si="4"/>
        <v>-18.91891891891892</v>
      </c>
      <c r="L9" s="24">
        <v>181</v>
      </c>
      <c r="M9" s="29">
        <f t="shared" si="5"/>
        <v>20.666666666666668</v>
      </c>
      <c r="N9" s="25" t="s">
        <v>7</v>
      </c>
      <c r="O9" s="29" t="str">
        <f t="shared" si="6"/>
        <v>.</v>
      </c>
      <c r="P9" s="25">
        <f t="shared" si="7"/>
        <v>181</v>
      </c>
      <c r="Q9" s="29">
        <f t="shared" si="8"/>
        <v>20.666666666666668</v>
      </c>
    </row>
    <row r="10" spans="1:17" ht="15" customHeight="1">
      <c r="A10" s="22"/>
      <c r="B10" s="23" t="s">
        <v>12</v>
      </c>
      <c r="C10" s="24">
        <v>24</v>
      </c>
      <c r="D10" s="25" t="s">
        <v>7</v>
      </c>
      <c r="E10" s="25">
        <f t="shared" si="0"/>
        <v>24</v>
      </c>
      <c r="F10" s="24">
        <v>18</v>
      </c>
      <c r="G10" s="31">
        <f t="shared" si="1"/>
        <v>-25</v>
      </c>
      <c r="H10" s="25" t="s">
        <v>7</v>
      </c>
      <c r="I10" s="29" t="str">
        <f t="shared" si="2"/>
        <v>.</v>
      </c>
      <c r="J10" s="25">
        <f t="shared" si="3"/>
        <v>18</v>
      </c>
      <c r="K10" s="29">
        <f t="shared" si="4"/>
        <v>-25</v>
      </c>
      <c r="L10" s="24">
        <v>34</v>
      </c>
      <c r="M10" s="29">
        <f t="shared" si="5"/>
        <v>88.88888888888889</v>
      </c>
      <c r="N10" s="25" t="s">
        <v>7</v>
      </c>
      <c r="O10" s="29" t="str">
        <f t="shared" si="6"/>
        <v>.</v>
      </c>
      <c r="P10" s="25">
        <f t="shared" si="7"/>
        <v>34</v>
      </c>
      <c r="Q10" s="29">
        <f t="shared" si="8"/>
        <v>88.88888888888889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4091</v>
      </c>
      <c r="D12" s="40">
        <f>SUM(D5:D11)</f>
        <v>45</v>
      </c>
      <c r="E12" s="41">
        <f t="shared" si="0"/>
        <v>4136</v>
      </c>
      <c r="F12" s="42">
        <f>SUM(F5:F11)</f>
        <v>3204</v>
      </c>
      <c r="G12" s="27">
        <f t="shared" si="1"/>
        <v>-21.68174040576876</v>
      </c>
      <c r="H12" s="43">
        <f>SUM(H5:H11)</f>
        <v>53</v>
      </c>
      <c r="I12" s="30">
        <f t="shared" si="2"/>
        <v>17.77777777777778</v>
      </c>
      <c r="J12" s="28">
        <f t="shared" si="3"/>
        <v>3257</v>
      </c>
      <c r="K12" s="30">
        <f t="shared" si="4"/>
        <v>-21.252417794970988</v>
      </c>
      <c r="L12" s="39">
        <f>SUM(L5:L11)</f>
        <v>3755</v>
      </c>
      <c r="M12" s="44">
        <f t="shared" si="5"/>
        <v>17.197253433208488</v>
      </c>
      <c r="N12" s="40">
        <f>SUM(N5:N11)</f>
        <v>100</v>
      </c>
      <c r="O12" s="44">
        <f t="shared" si="6"/>
        <v>88.67924528301887</v>
      </c>
      <c r="P12" s="41">
        <f t="shared" si="7"/>
        <v>3855</v>
      </c>
      <c r="Q12" s="44">
        <f t="shared" si="8"/>
        <v>18.360454405894995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17:30&amp;RHalle</oddHeader>
    <oddFooter>&amp;R&amp;10Tabelle 50.2</oddFooter>
  </headerFooter>
  <legacyDrawing r:id="rId4"/>
  <oleObjects>
    <oleObject progId="Word.Document.8" shapeId="8794601" r:id="rId1"/>
    <oleObject progId="Word.Document.8" shapeId="8794602" r:id="rId2"/>
    <oleObject progId="Word.Document.8" shapeId="879460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3066</v>
      </c>
      <c r="D5" s="25">
        <v>4</v>
      </c>
      <c r="E5" s="25">
        <f aca="true" t="shared" si="0" ref="E5:E12">IF(D5&lt;&gt;".",D5+C5,C5)</f>
        <v>3070</v>
      </c>
      <c r="F5" s="26">
        <v>3325</v>
      </c>
      <c r="G5" s="27">
        <f aca="true" t="shared" si="1" ref="G5:G12">IF(C5&lt;&gt;".",IF(F5&lt;&gt;".",IF(C5&lt;&gt;0,(F5-C5)*100/C5,"."),"."),".")</f>
        <v>8.447488584474886</v>
      </c>
      <c r="H5" s="28">
        <v>20</v>
      </c>
      <c r="I5" s="29">
        <f aca="true" t="shared" si="2" ref="I5:I12">IF(D5&lt;&gt;".",IF(H5&lt;&gt;".",IF(D5&lt;&gt;0,(H5-D5)*100/D5,"."),"."),".")</f>
        <v>400</v>
      </c>
      <c r="J5" s="28">
        <f aca="true" t="shared" si="3" ref="J5:J12">IF(H5&lt;&gt;".",H5+F5,F5)</f>
        <v>3345</v>
      </c>
      <c r="K5" s="30">
        <f aca="true" t="shared" si="4" ref="K5:K12">IF(E5&lt;&gt;".",IF(J5&lt;&gt;".",IF(E5&lt;&gt;0,(J5-E5)*100/E5,"."),"."),".")</f>
        <v>8.957654723127035</v>
      </c>
      <c r="L5" s="24">
        <v>3488</v>
      </c>
      <c r="M5" s="29">
        <f aca="true" t="shared" si="5" ref="M5:M12">IF(F5&lt;&gt;".",IF(L5&lt;&gt;".",IF(F5&lt;&gt;0,(L5-F5)*100/F5,"."),"."),".")</f>
        <v>4.902255639097745</v>
      </c>
      <c r="N5" s="25">
        <v>0</v>
      </c>
      <c r="O5" s="29">
        <f aca="true" t="shared" si="6" ref="O5:O12">IF(H5&lt;&gt;".",IF(N5&lt;&gt;".",IF(H5&lt;&gt;0,(N5-H5)*100/H5,"."),"."),".")</f>
        <v>-100</v>
      </c>
      <c r="P5" s="25">
        <f aca="true" t="shared" si="7" ref="P5:P12">IF(N5&lt;&gt;".",N5+L5,L5)</f>
        <v>3488</v>
      </c>
      <c r="Q5" s="29">
        <f aca="true" t="shared" si="8" ref="Q5:Q12">IF(J5&lt;&gt;".",IF(P5&lt;&gt;".",IF(J5&lt;&gt;0,(P5-J5)*100/J5,"."),"."),".")</f>
        <v>4.275037369207773</v>
      </c>
    </row>
    <row r="6" spans="1:17" ht="15" customHeight="1">
      <c r="A6" s="22"/>
      <c r="B6" s="23" t="s">
        <v>8</v>
      </c>
      <c r="C6" s="24">
        <v>1101</v>
      </c>
      <c r="D6" s="25">
        <v>1</v>
      </c>
      <c r="E6" s="25">
        <f t="shared" si="0"/>
        <v>1102</v>
      </c>
      <c r="F6" s="24">
        <v>1312</v>
      </c>
      <c r="G6" s="31">
        <f t="shared" si="1"/>
        <v>19.164396003633062</v>
      </c>
      <c r="H6" s="25">
        <v>0</v>
      </c>
      <c r="I6" s="29">
        <f t="shared" si="2"/>
        <v>-100</v>
      </c>
      <c r="J6" s="25">
        <f t="shared" si="3"/>
        <v>1312</v>
      </c>
      <c r="K6" s="29">
        <f t="shared" si="4"/>
        <v>19.056261343012704</v>
      </c>
      <c r="L6" s="24">
        <v>1439</v>
      </c>
      <c r="M6" s="29">
        <f t="shared" si="5"/>
        <v>9.679878048780488</v>
      </c>
      <c r="N6" s="25">
        <v>0</v>
      </c>
      <c r="O6" s="29" t="str">
        <f t="shared" si="6"/>
        <v>.</v>
      </c>
      <c r="P6" s="25">
        <f t="shared" si="7"/>
        <v>1439</v>
      </c>
      <c r="Q6" s="29">
        <f t="shared" si="8"/>
        <v>9.679878048780488</v>
      </c>
    </row>
    <row r="7" spans="1:17" ht="15" customHeight="1">
      <c r="A7" s="22"/>
      <c r="B7" s="23" t="s">
        <v>9</v>
      </c>
      <c r="C7" s="24">
        <v>185</v>
      </c>
      <c r="D7" s="25">
        <v>0</v>
      </c>
      <c r="E7" s="25">
        <f t="shared" si="0"/>
        <v>185</v>
      </c>
      <c r="F7" s="24">
        <v>163</v>
      </c>
      <c r="G7" s="31">
        <f t="shared" si="1"/>
        <v>-11.891891891891891</v>
      </c>
      <c r="H7" s="25">
        <v>0</v>
      </c>
      <c r="I7" s="29" t="str">
        <f t="shared" si="2"/>
        <v>.</v>
      </c>
      <c r="J7" s="25">
        <f t="shared" si="3"/>
        <v>163</v>
      </c>
      <c r="K7" s="29">
        <f t="shared" si="4"/>
        <v>-11.891891891891891</v>
      </c>
      <c r="L7" s="24">
        <v>127</v>
      </c>
      <c r="M7" s="29">
        <f t="shared" si="5"/>
        <v>-22.085889570552148</v>
      </c>
      <c r="N7" s="25">
        <v>0</v>
      </c>
      <c r="O7" s="29" t="str">
        <f t="shared" si="6"/>
        <v>.</v>
      </c>
      <c r="P7" s="25">
        <f t="shared" si="7"/>
        <v>127</v>
      </c>
      <c r="Q7" s="29">
        <f t="shared" si="8"/>
        <v>-22.085889570552148</v>
      </c>
    </row>
    <row r="8" spans="1:17" ht="15" customHeight="1">
      <c r="A8" s="22"/>
      <c r="B8" s="23" t="s">
        <v>10</v>
      </c>
      <c r="C8" s="24">
        <v>139</v>
      </c>
      <c r="D8" s="25">
        <v>0</v>
      </c>
      <c r="E8" s="25">
        <f t="shared" si="0"/>
        <v>139</v>
      </c>
      <c r="F8" s="24">
        <v>167</v>
      </c>
      <c r="G8" s="31">
        <f t="shared" si="1"/>
        <v>20.14388489208633</v>
      </c>
      <c r="H8" s="25">
        <v>0</v>
      </c>
      <c r="I8" s="29" t="str">
        <f t="shared" si="2"/>
        <v>.</v>
      </c>
      <c r="J8" s="25">
        <f t="shared" si="3"/>
        <v>167</v>
      </c>
      <c r="K8" s="29">
        <f t="shared" si="4"/>
        <v>20.14388489208633</v>
      </c>
      <c r="L8" s="24">
        <v>147</v>
      </c>
      <c r="M8" s="29">
        <f t="shared" si="5"/>
        <v>-11.976047904191617</v>
      </c>
      <c r="N8" s="25">
        <v>0</v>
      </c>
      <c r="O8" s="29" t="str">
        <f t="shared" si="6"/>
        <v>.</v>
      </c>
      <c r="P8" s="25">
        <f t="shared" si="7"/>
        <v>147</v>
      </c>
      <c r="Q8" s="29">
        <f t="shared" si="8"/>
        <v>-11.976047904191617</v>
      </c>
    </row>
    <row r="9" spans="1:17" ht="15" customHeight="1">
      <c r="A9" s="22"/>
      <c r="B9" s="23" t="s">
        <v>11</v>
      </c>
      <c r="C9" s="24">
        <v>196</v>
      </c>
      <c r="D9" s="25" t="s">
        <v>7</v>
      </c>
      <c r="E9" s="25">
        <f t="shared" si="0"/>
        <v>196</v>
      </c>
      <c r="F9" s="24">
        <v>179</v>
      </c>
      <c r="G9" s="31">
        <f t="shared" si="1"/>
        <v>-8.673469387755102</v>
      </c>
      <c r="H9" s="25" t="s">
        <v>7</v>
      </c>
      <c r="I9" s="29" t="str">
        <f t="shared" si="2"/>
        <v>.</v>
      </c>
      <c r="J9" s="25">
        <f t="shared" si="3"/>
        <v>179</v>
      </c>
      <c r="K9" s="29">
        <f t="shared" si="4"/>
        <v>-8.673469387755102</v>
      </c>
      <c r="L9" s="24">
        <v>177</v>
      </c>
      <c r="M9" s="29">
        <f t="shared" si="5"/>
        <v>-1.1173184357541899</v>
      </c>
      <c r="N9" s="25" t="s">
        <v>7</v>
      </c>
      <c r="O9" s="29" t="str">
        <f t="shared" si="6"/>
        <v>.</v>
      </c>
      <c r="P9" s="25">
        <f t="shared" si="7"/>
        <v>177</v>
      </c>
      <c r="Q9" s="29">
        <f t="shared" si="8"/>
        <v>-1.1173184357541899</v>
      </c>
    </row>
    <row r="10" spans="1:17" ht="15" customHeight="1">
      <c r="A10" s="22"/>
      <c r="B10" s="23" t="s">
        <v>12</v>
      </c>
      <c r="C10" s="24">
        <v>50</v>
      </c>
      <c r="D10" s="25" t="s">
        <v>7</v>
      </c>
      <c r="E10" s="25">
        <f t="shared" si="0"/>
        <v>50</v>
      </c>
      <c r="F10" s="24">
        <v>66</v>
      </c>
      <c r="G10" s="31">
        <f t="shared" si="1"/>
        <v>32</v>
      </c>
      <c r="H10" s="25" t="s">
        <v>7</v>
      </c>
      <c r="I10" s="29" t="str">
        <f t="shared" si="2"/>
        <v>.</v>
      </c>
      <c r="J10" s="25">
        <f t="shared" si="3"/>
        <v>66</v>
      </c>
      <c r="K10" s="29">
        <f t="shared" si="4"/>
        <v>32</v>
      </c>
      <c r="L10" s="24">
        <v>28</v>
      </c>
      <c r="M10" s="29">
        <f t="shared" si="5"/>
        <v>-57.57575757575758</v>
      </c>
      <c r="N10" s="25" t="s">
        <v>7</v>
      </c>
      <c r="O10" s="29" t="str">
        <f t="shared" si="6"/>
        <v>.</v>
      </c>
      <c r="P10" s="25">
        <f t="shared" si="7"/>
        <v>28</v>
      </c>
      <c r="Q10" s="29">
        <f t="shared" si="8"/>
        <v>-57.57575757575758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4737</v>
      </c>
      <c r="D12" s="40">
        <f>SUM(D5:D11)</f>
        <v>5</v>
      </c>
      <c r="E12" s="41">
        <f t="shared" si="0"/>
        <v>4742</v>
      </c>
      <c r="F12" s="42">
        <f>SUM(F5:F11)</f>
        <v>5212</v>
      </c>
      <c r="G12" s="27">
        <f t="shared" si="1"/>
        <v>10.027443529660122</v>
      </c>
      <c r="H12" s="43">
        <f>SUM(H5:H11)</f>
        <v>20</v>
      </c>
      <c r="I12" s="30">
        <f t="shared" si="2"/>
        <v>300</v>
      </c>
      <c r="J12" s="28">
        <f t="shared" si="3"/>
        <v>5232</v>
      </c>
      <c r="K12" s="30">
        <f t="shared" si="4"/>
        <v>10.33319274567693</v>
      </c>
      <c r="L12" s="39">
        <f>SUM(L5:L11)</f>
        <v>5406</v>
      </c>
      <c r="M12" s="44">
        <f t="shared" si="5"/>
        <v>3.7221795855717574</v>
      </c>
      <c r="N12" s="40">
        <f>SUM(N5:N11)</f>
        <v>0</v>
      </c>
      <c r="O12" s="44">
        <f t="shared" si="6"/>
        <v>-100</v>
      </c>
      <c r="P12" s="41">
        <f t="shared" si="7"/>
        <v>5406</v>
      </c>
      <c r="Q12" s="44">
        <f t="shared" si="8"/>
        <v>3.3256880733944953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17:30&amp;RMagdeburg</oddHeader>
    <oddFooter>&amp;R&amp;10Tabelle 50.2</oddFooter>
  </headerFooter>
  <legacyDrawing r:id="rId4"/>
  <oleObjects>
    <oleObject progId="Word.Document.8" shapeId="8794749" r:id="rId1"/>
    <oleObject progId="Word.Document.8" shapeId="8794750" r:id="rId2"/>
    <oleObject progId="Word.Document.8" shapeId="879475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1314</v>
      </c>
      <c r="D5" s="25">
        <v>22</v>
      </c>
      <c r="E5" s="25">
        <f aca="true" t="shared" si="0" ref="E5:E12">IF(D5&lt;&gt;".",D5+C5,C5)</f>
        <v>1336</v>
      </c>
      <c r="F5" s="26">
        <v>1299</v>
      </c>
      <c r="G5" s="27">
        <f aca="true" t="shared" si="1" ref="G5:G12">IF(C5&lt;&gt;".",IF(F5&lt;&gt;".",IF(C5&lt;&gt;0,(F5-C5)*100/C5,"."),"."),".")</f>
        <v>-1.1415525114155252</v>
      </c>
      <c r="H5" s="28">
        <v>18</v>
      </c>
      <c r="I5" s="29">
        <f aca="true" t="shared" si="2" ref="I5:I12">IF(D5&lt;&gt;".",IF(H5&lt;&gt;".",IF(D5&lt;&gt;0,(H5-D5)*100/D5,"."),"."),".")</f>
        <v>-18.181818181818183</v>
      </c>
      <c r="J5" s="28">
        <f aca="true" t="shared" si="3" ref="J5:J12">IF(H5&lt;&gt;".",H5+F5,F5)</f>
        <v>1317</v>
      </c>
      <c r="K5" s="30">
        <f aca="true" t="shared" si="4" ref="K5:K12">IF(E5&lt;&gt;".",IF(J5&lt;&gt;".",IF(E5&lt;&gt;0,(J5-E5)*100/E5,"."),"."),".")</f>
        <v>-1.4221556886227544</v>
      </c>
      <c r="L5" s="24">
        <v>1336</v>
      </c>
      <c r="M5" s="29">
        <f aca="true" t="shared" si="5" ref="M5:M12">IF(F5&lt;&gt;".",IF(L5&lt;&gt;".",IF(F5&lt;&gt;0,(L5-F5)*100/F5,"."),"."),".")</f>
        <v>2.8483448806774443</v>
      </c>
      <c r="N5" s="25">
        <v>18</v>
      </c>
      <c r="O5" s="29">
        <f aca="true" t="shared" si="6" ref="O5:O12">IF(H5&lt;&gt;".",IF(N5&lt;&gt;".",IF(H5&lt;&gt;0,(N5-H5)*100/H5,"."),"."),".")</f>
        <v>0</v>
      </c>
      <c r="P5" s="25">
        <f aca="true" t="shared" si="7" ref="P5:P12">IF(N5&lt;&gt;".",N5+L5,L5)</f>
        <v>1354</v>
      </c>
      <c r="Q5" s="29">
        <f aca="true" t="shared" si="8" ref="Q5:Q12">IF(J5&lt;&gt;".",IF(P5&lt;&gt;".",IF(J5&lt;&gt;0,(P5-J5)*100/J5,"."),"."),".")</f>
        <v>2.809415337889142</v>
      </c>
    </row>
    <row r="6" spans="1:17" ht="15" customHeight="1">
      <c r="A6" s="22"/>
      <c r="B6" s="23" t="s">
        <v>8</v>
      </c>
      <c r="C6" s="24">
        <v>415</v>
      </c>
      <c r="D6" s="25">
        <v>0</v>
      </c>
      <c r="E6" s="25">
        <f t="shared" si="0"/>
        <v>415</v>
      </c>
      <c r="F6" s="24">
        <v>478</v>
      </c>
      <c r="G6" s="31">
        <f t="shared" si="1"/>
        <v>15.180722891566266</v>
      </c>
      <c r="H6" s="25">
        <v>5</v>
      </c>
      <c r="I6" s="29" t="str">
        <f t="shared" si="2"/>
        <v>.</v>
      </c>
      <c r="J6" s="25">
        <f t="shared" si="3"/>
        <v>483</v>
      </c>
      <c r="K6" s="29">
        <f t="shared" si="4"/>
        <v>16.3855421686747</v>
      </c>
      <c r="L6" s="24">
        <v>573</v>
      </c>
      <c r="M6" s="29">
        <f t="shared" si="5"/>
        <v>19.8744769874477</v>
      </c>
      <c r="N6" s="25">
        <v>4</v>
      </c>
      <c r="O6" s="29">
        <f t="shared" si="6"/>
        <v>-20</v>
      </c>
      <c r="P6" s="25">
        <f t="shared" si="7"/>
        <v>577</v>
      </c>
      <c r="Q6" s="29">
        <f t="shared" si="8"/>
        <v>19.461697722567287</v>
      </c>
    </row>
    <row r="7" spans="1:17" ht="15" customHeight="1">
      <c r="A7" s="22"/>
      <c r="B7" s="23" t="s">
        <v>9</v>
      </c>
      <c r="C7" s="24">
        <v>43</v>
      </c>
      <c r="D7" s="25">
        <v>0</v>
      </c>
      <c r="E7" s="25">
        <f t="shared" si="0"/>
        <v>43</v>
      </c>
      <c r="F7" s="24">
        <v>44</v>
      </c>
      <c r="G7" s="31">
        <f t="shared" si="1"/>
        <v>2.3255813953488373</v>
      </c>
      <c r="H7" s="25">
        <v>0</v>
      </c>
      <c r="I7" s="29" t="str">
        <f t="shared" si="2"/>
        <v>.</v>
      </c>
      <c r="J7" s="25">
        <f t="shared" si="3"/>
        <v>44</v>
      </c>
      <c r="K7" s="29">
        <f t="shared" si="4"/>
        <v>2.3255813953488373</v>
      </c>
      <c r="L7" s="24">
        <v>42</v>
      </c>
      <c r="M7" s="29">
        <f t="shared" si="5"/>
        <v>-4.545454545454546</v>
      </c>
      <c r="N7" s="25">
        <v>0</v>
      </c>
      <c r="O7" s="29" t="str">
        <f t="shared" si="6"/>
        <v>.</v>
      </c>
      <c r="P7" s="25">
        <f t="shared" si="7"/>
        <v>42</v>
      </c>
      <c r="Q7" s="29">
        <f t="shared" si="8"/>
        <v>-4.545454545454546</v>
      </c>
    </row>
    <row r="8" spans="1:17" ht="15" customHeight="1">
      <c r="A8" s="22"/>
      <c r="B8" s="23" t="s">
        <v>10</v>
      </c>
      <c r="C8" s="24">
        <v>76</v>
      </c>
      <c r="D8" s="25">
        <v>0</v>
      </c>
      <c r="E8" s="25">
        <f t="shared" si="0"/>
        <v>76</v>
      </c>
      <c r="F8" s="24">
        <v>93</v>
      </c>
      <c r="G8" s="31">
        <f t="shared" si="1"/>
        <v>22.36842105263158</v>
      </c>
      <c r="H8" s="25">
        <v>0</v>
      </c>
      <c r="I8" s="29" t="str">
        <f t="shared" si="2"/>
        <v>.</v>
      </c>
      <c r="J8" s="25">
        <f t="shared" si="3"/>
        <v>93</v>
      </c>
      <c r="K8" s="29">
        <f t="shared" si="4"/>
        <v>22.36842105263158</v>
      </c>
      <c r="L8" s="24">
        <v>72</v>
      </c>
      <c r="M8" s="29">
        <f t="shared" si="5"/>
        <v>-22.580645161290324</v>
      </c>
      <c r="N8" s="25">
        <v>0</v>
      </c>
      <c r="O8" s="29" t="str">
        <f t="shared" si="6"/>
        <v>.</v>
      </c>
      <c r="P8" s="25">
        <f t="shared" si="7"/>
        <v>72</v>
      </c>
      <c r="Q8" s="29">
        <f t="shared" si="8"/>
        <v>-22.580645161290324</v>
      </c>
    </row>
    <row r="9" spans="1:17" ht="15" customHeight="1">
      <c r="A9" s="22"/>
      <c r="B9" s="23" t="s">
        <v>11</v>
      </c>
      <c r="C9" s="24">
        <v>34</v>
      </c>
      <c r="D9" s="25" t="s">
        <v>7</v>
      </c>
      <c r="E9" s="25">
        <f t="shared" si="0"/>
        <v>34</v>
      </c>
      <c r="F9" s="24">
        <v>66</v>
      </c>
      <c r="G9" s="31">
        <f t="shared" si="1"/>
        <v>94.11764705882354</v>
      </c>
      <c r="H9" s="25" t="s">
        <v>7</v>
      </c>
      <c r="I9" s="29" t="str">
        <f t="shared" si="2"/>
        <v>.</v>
      </c>
      <c r="J9" s="25">
        <f t="shared" si="3"/>
        <v>66</v>
      </c>
      <c r="K9" s="29">
        <f t="shared" si="4"/>
        <v>94.11764705882354</v>
      </c>
      <c r="L9" s="24">
        <v>64</v>
      </c>
      <c r="M9" s="29">
        <f t="shared" si="5"/>
        <v>-3.0303030303030303</v>
      </c>
      <c r="N9" s="25" t="s">
        <v>7</v>
      </c>
      <c r="O9" s="29" t="str">
        <f t="shared" si="6"/>
        <v>.</v>
      </c>
      <c r="P9" s="25">
        <f t="shared" si="7"/>
        <v>64</v>
      </c>
      <c r="Q9" s="29">
        <f t="shared" si="8"/>
        <v>-3.0303030303030303</v>
      </c>
    </row>
    <row r="10" spans="1:17" ht="15" customHeight="1">
      <c r="A10" s="22"/>
      <c r="B10" s="23" t="s">
        <v>12</v>
      </c>
      <c r="C10" s="24">
        <v>12</v>
      </c>
      <c r="D10" s="25" t="s">
        <v>7</v>
      </c>
      <c r="E10" s="25">
        <f t="shared" si="0"/>
        <v>12</v>
      </c>
      <c r="F10" s="24">
        <v>15</v>
      </c>
      <c r="G10" s="31">
        <f t="shared" si="1"/>
        <v>25</v>
      </c>
      <c r="H10" s="25" t="s">
        <v>7</v>
      </c>
      <c r="I10" s="29" t="str">
        <f t="shared" si="2"/>
        <v>.</v>
      </c>
      <c r="J10" s="25">
        <f t="shared" si="3"/>
        <v>15</v>
      </c>
      <c r="K10" s="29">
        <f t="shared" si="4"/>
        <v>25</v>
      </c>
      <c r="L10" s="24">
        <v>11</v>
      </c>
      <c r="M10" s="29">
        <f t="shared" si="5"/>
        <v>-26.666666666666668</v>
      </c>
      <c r="N10" s="25" t="s">
        <v>7</v>
      </c>
      <c r="O10" s="29" t="str">
        <f t="shared" si="6"/>
        <v>.</v>
      </c>
      <c r="P10" s="25">
        <f t="shared" si="7"/>
        <v>11</v>
      </c>
      <c r="Q10" s="29">
        <f t="shared" si="8"/>
        <v>-26.666666666666668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1894</v>
      </c>
      <c r="D12" s="40">
        <f>SUM(D5:D11)</f>
        <v>22</v>
      </c>
      <c r="E12" s="41">
        <f t="shared" si="0"/>
        <v>1916</v>
      </c>
      <c r="F12" s="42">
        <f>SUM(F5:F11)</f>
        <v>1995</v>
      </c>
      <c r="G12" s="27">
        <f t="shared" si="1"/>
        <v>5.332629355860613</v>
      </c>
      <c r="H12" s="43">
        <f>SUM(H5:H11)</f>
        <v>23</v>
      </c>
      <c r="I12" s="30">
        <f t="shared" si="2"/>
        <v>4.545454545454546</v>
      </c>
      <c r="J12" s="28">
        <f t="shared" si="3"/>
        <v>2018</v>
      </c>
      <c r="K12" s="30">
        <f t="shared" si="4"/>
        <v>5.323590814196242</v>
      </c>
      <c r="L12" s="39">
        <f>SUM(L5:L11)</f>
        <v>2098</v>
      </c>
      <c r="M12" s="44">
        <f t="shared" si="5"/>
        <v>5.162907268170426</v>
      </c>
      <c r="N12" s="40">
        <f>SUM(N5:N11)</f>
        <v>22</v>
      </c>
      <c r="O12" s="44">
        <f t="shared" si="6"/>
        <v>-4.3478260869565215</v>
      </c>
      <c r="P12" s="41">
        <f t="shared" si="7"/>
        <v>2120</v>
      </c>
      <c r="Q12" s="44">
        <f t="shared" si="8"/>
        <v>5.054509415262636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17:30&amp;RMerseburg</oddHeader>
    <oddFooter>&amp;R&amp;10Tabelle 50.2</oddFooter>
  </headerFooter>
  <legacyDrawing r:id="rId4"/>
  <oleObjects>
    <oleObject progId="Word.Document.8" shapeId="8794899" r:id="rId1"/>
    <oleObject progId="Word.Document.8" shapeId="8794900" r:id="rId2"/>
    <oleObject progId="Word.Document.8" shapeId="879490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587</v>
      </c>
      <c r="D5" s="25">
        <v>11</v>
      </c>
      <c r="E5" s="25">
        <f aca="true" t="shared" si="0" ref="E5:E12">IF(D5&lt;&gt;".",D5+C5,C5)</f>
        <v>598</v>
      </c>
      <c r="F5" s="26">
        <v>677</v>
      </c>
      <c r="G5" s="27">
        <f aca="true" t="shared" si="1" ref="G5:G12">IF(C5&lt;&gt;".",IF(F5&lt;&gt;".",IF(C5&lt;&gt;0,(F5-C5)*100/C5,"."),"."),".")</f>
        <v>15.332197614991482</v>
      </c>
      <c r="H5" s="28">
        <v>9</v>
      </c>
      <c r="I5" s="29">
        <f aca="true" t="shared" si="2" ref="I5:I12">IF(D5&lt;&gt;".",IF(H5&lt;&gt;".",IF(D5&lt;&gt;0,(H5-D5)*100/D5,"."),"."),".")</f>
        <v>-18.181818181818183</v>
      </c>
      <c r="J5" s="28">
        <f aca="true" t="shared" si="3" ref="J5:J12">IF(H5&lt;&gt;".",H5+F5,F5)</f>
        <v>686</v>
      </c>
      <c r="K5" s="30">
        <f aca="true" t="shared" si="4" ref="K5:K12">IF(E5&lt;&gt;".",IF(J5&lt;&gt;".",IF(E5&lt;&gt;0,(J5-E5)*100/E5,"."),"."),".")</f>
        <v>14.715719063545151</v>
      </c>
      <c r="L5" s="24">
        <v>694</v>
      </c>
      <c r="M5" s="29">
        <f aca="true" t="shared" si="5" ref="M5:M12">IF(F5&lt;&gt;".",IF(L5&lt;&gt;".",IF(F5&lt;&gt;0,(L5-F5)*100/F5,"."),"."),".")</f>
        <v>2.511078286558346</v>
      </c>
      <c r="N5" s="25">
        <v>17</v>
      </c>
      <c r="O5" s="29">
        <f aca="true" t="shared" si="6" ref="O5:O12">IF(H5&lt;&gt;".",IF(N5&lt;&gt;".",IF(H5&lt;&gt;0,(N5-H5)*100/H5,"."),"."),".")</f>
        <v>88.88888888888889</v>
      </c>
      <c r="P5" s="25">
        <f aca="true" t="shared" si="7" ref="P5:P12">IF(N5&lt;&gt;".",N5+L5,L5)</f>
        <v>711</v>
      </c>
      <c r="Q5" s="29">
        <f aca="true" t="shared" si="8" ref="Q5:Q12">IF(J5&lt;&gt;".",IF(P5&lt;&gt;".",IF(J5&lt;&gt;0,(P5-J5)*100/J5,"."),"."),".")</f>
        <v>3.6443148688046647</v>
      </c>
    </row>
    <row r="6" spans="1:17" ht="15" customHeight="1">
      <c r="A6" s="22"/>
      <c r="B6" s="23" t="s">
        <v>8</v>
      </c>
      <c r="C6" s="24">
        <v>451</v>
      </c>
      <c r="D6" s="25">
        <v>0</v>
      </c>
      <c r="E6" s="25">
        <f t="shared" si="0"/>
        <v>451</v>
      </c>
      <c r="F6" s="24">
        <v>452</v>
      </c>
      <c r="G6" s="31">
        <f t="shared" si="1"/>
        <v>0.22172949002217296</v>
      </c>
      <c r="H6" s="25">
        <v>1</v>
      </c>
      <c r="I6" s="29" t="str">
        <f t="shared" si="2"/>
        <v>.</v>
      </c>
      <c r="J6" s="25">
        <f t="shared" si="3"/>
        <v>453</v>
      </c>
      <c r="K6" s="29">
        <f t="shared" si="4"/>
        <v>0.4434589800443459</v>
      </c>
      <c r="L6" s="24">
        <v>492</v>
      </c>
      <c r="M6" s="29">
        <f t="shared" si="5"/>
        <v>8.849557522123893</v>
      </c>
      <c r="N6" s="25">
        <v>1</v>
      </c>
      <c r="O6" s="29">
        <f t="shared" si="6"/>
        <v>0</v>
      </c>
      <c r="P6" s="25">
        <f t="shared" si="7"/>
        <v>493</v>
      </c>
      <c r="Q6" s="29">
        <f t="shared" si="8"/>
        <v>8.830022075055188</v>
      </c>
    </row>
    <row r="7" spans="1:17" ht="15" customHeight="1">
      <c r="A7" s="22"/>
      <c r="B7" s="23" t="s">
        <v>9</v>
      </c>
      <c r="C7" s="24">
        <v>35</v>
      </c>
      <c r="D7" s="25">
        <v>0</v>
      </c>
      <c r="E7" s="25">
        <f t="shared" si="0"/>
        <v>35</v>
      </c>
      <c r="F7" s="24">
        <v>38</v>
      </c>
      <c r="G7" s="31">
        <f t="shared" si="1"/>
        <v>8.571428571428571</v>
      </c>
      <c r="H7" s="25">
        <v>0</v>
      </c>
      <c r="I7" s="29" t="str">
        <f t="shared" si="2"/>
        <v>.</v>
      </c>
      <c r="J7" s="25">
        <f t="shared" si="3"/>
        <v>38</v>
      </c>
      <c r="K7" s="29">
        <f t="shared" si="4"/>
        <v>8.571428571428571</v>
      </c>
      <c r="L7" s="24">
        <v>23</v>
      </c>
      <c r="M7" s="29">
        <f t="shared" si="5"/>
        <v>-39.473684210526315</v>
      </c>
      <c r="N7" s="25">
        <v>0</v>
      </c>
      <c r="O7" s="29" t="str">
        <f t="shared" si="6"/>
        <v>.</v>
      </c>
      <c r="P7" s="25">
        <f t="shared" si="7"/>
        <v>23</v>
      </c>
      <c r="Q7" s="29">
        <f t="shared" si="8"/>
        <v>-39.473684210526315</v>
      </c>
    </row>
    <row r="8" spans="1:17" ht="15" customHeight="1">
      <c r="A8" s="22"/>
      <c r="B8" s="23" t="s">
        <v>10</v>
      </c>
      <c r="C8" s="24">
        <v>68</v>
      </c>
      <c r="D8" s="25">
        <v>0</v>
      </c>
      <c r="E8" s="25">
        <f t="shared" si="0"/>
        <v>68</v>
      </c>
      <c r="F8" s="24">
        <v>71</v>
      </c>
      <c r="G8" s="31">
        <f t="shared" si="1"/>
        <v>4.411764705882353</v>
      </c>
      <c r="H8" s="25">
        <v>0</v>
      </c>
      <c r="I8" s="29" t="str">
        <f t="shared" si="2"/>
        <v>.</v>
      </c>
      <c r="J8" s="25">
        <f t="shared" si="3"/>
        <v>71</v>
      </c>
      <c r="K8" s="29">
        <f t="shared" si="4"/>
        <v>4.411764705882353</v>
      </c>
      <c r="L8" s="24">
        <v>60</v>
      </c>
      <c r="M8" s="29">
        <f t="shared" si="5"/>
        <v>-15.492957746478874</v>
      </c>
      <c r="N8" s="25">
        <v>0</v>
      </c>
      <c r="O8" s="29" t="str">
        <f t="shared" si="6"/>
        <v>.</v>
      </c>
      <c r="P8" s="25">
        <f t="shared" si="7"/>
        <v>60</v>
      </c>
      <c r="Q8" s="29">
        <f t="shared" si="8"/>
        <v>-15.492957746478874</v>
      </c>
    </row>
    <row r="9" spans="1:17" ht="15" customHeight="1">
      <c r="A9" s="22"/>
      <c r="B9" s="23" t="s">
        <v>11</v>
      </c>
      <c r="C9" s="24">
        <v>50</v>
      </c>
      <c r="D9" s="25" t="s">
        <v>7</v>
      </c>
      <c r="E9" s="25">
        <f t="shared" si="0"/>
        <v>50</v>
      </c>
      <c r="F9" s="24">
        <v>44</v>
      </c>
      <c r="G9" s="31">
        <f t="shared" si="1"/>
        <v>-12</v>
      </c>
      <c r="H9" s="25" t="s">
        <v>7</v>
      </c>
      <c r="I9" s="29" t="str">
        <f t="shared" si="2"/>
        <v>.</v>
      </c>
      <c r="J9" s="25">
        <f t="shared" si="3"/>
        <v>44</v>
      </c>
      <c r="K9" s="29">
        <f t="shared" si="4"/>
        <v>-12</v>
      </c>
      <c r="L9" s="24">
        <v>49</v>
      </c>
      <c r="M9" s="29">
        <f t="shared" si="5"/>
        <v>11.363636363636363</v>
      </c>
      <c r="N9" s="25" t="s">
        <v>7</v>
      </c>
      <c r="O9" s="29" t="str">
        <f t="shared" si="6"/>
        <v>.</v>
      </c>
      <c r="P9" s="25">
        <f t="shared" si="7"/>
        <v>49</v>
      </c>
      <c r="Q9" s="29">
        <f t="shared" si="8"/>
        <v>11.363636363636363</v>
      </c>
    </row>
    <row r="10" spans="1:17" ht="15" customHeight="1">
      <c r="A10" s="22"/>
      <c r="B10" s="23" t="s">
        <v>12</v>
      </c>
      <c r="C10" s="24">
        <v>18</v>
      </c>
      <c r="D10" s="25" t="s">
        <v>7</v>
      </c>
      <c r="E10" s="25">
        <f t="shared" si="0"/>
        <v>18</v>
      </c>
      <c r="F10" s="24">
        <v>8</v>
      </c>
      <c r="G10" s="31">
        <f t="shared" si="1"/>
        <v>-55.55555555555556</v>
      </c>
      <c r="H10" s="25" t="s">
        <v>7</v>
      </c>
      <c r="I10" s="29" t="str">
        <f t="shared" si="2"/>
        <v>.</v>
      </c>
      <c r="J10" s="25">
        <f t="shared" si="3"/>
        <v>8</v>
      </c>
      <c r="K10" s="29">
        <f t="shared" si="4"/>
        <v>-55.55555555555556</v>
      </c>
      <c r="L10" s="24">
        <v>23</v>
      </c>
      <c r="M10" s="29">
        <f t="shared" si="5"/>
        <v>187.5</v>
      </c>
      <c r="N10" s="25" t="s">
        <v>7</v>
      </c>
      <c r="O10" s="29" t="str">
        <f t="shared" si="6"/>
        <v>.</v>
      </c>
      <c r="P10" s="25">
        <f t="shared" si="7"/>
        <v>23</v>
      </c>
      <c r="Q10" s="29">
        <f t="shared" si="8"/>
        <v>187.5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1209</v>
      </c>
      <c r="D12" s="40">
        <f>SUM(D5:D11)</f>
        <v>11</v>
      </c>
      <c r="E12" s="41">
        <f t="shared" si="0"/>
        <v>1220</v>
      </c>
      <c r="F12" s="42">
        <f>SUM(F5:F11)</f>
        <v>1290</v>
      </c>
      <c r="G12" s="27">
        <f t="shared" si="1"/>
        <v>6.699751861042183</v>
      </c>
      <c r="H12" s="43">
        <f>SUM(H5:H11)</f>
        <v>10</v>
      </c>
      <c r="I12" s="30">
        <f t="shared" si="2"/>
        <v>-9.090909090909092</v>
      </c>
      <c r="J12" s="28">
        <f t="shared" si="3"/>
        <v>1300</v>
      </c>
      <c r="K12" s="30">
        <f t="shared" si="4"/>
        <v>6.557377049180328</v>
      </c>
      <c r="L12" s="39">
        <f>SUM(L5:L11)</f>
        <v>1341</v>
      </c>
      <c r="M12" s="44">
        <f t="shared" si="5"/>
        <v>3.953488372093023</v>
      </c>
      <c r="N12" s="40">
        <f>SUM(N5:N11)</f>
        <v>18</v>
      </c>
      <c r="O12" s="44">
        <f t="shared" si="6"/>
        <v>80</v>
      </c>
      <c r="P12" s="41">
        <f t="shared" si="7"/>
        <v>1359</v>
      </c>
      <c r="Q12" s="44">
        <f t="shared" si="8"/>
        <v>4.538461538461538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17:30&amp;RSangerhausen</oddHeader>
    <oddFooter>&amp;R&amp;10Tabelle 50.2</oddFooter>
  </headerFooter>
  <legacyDrawing r:id="rId4"/>
  <oleObjects>
    <oleObject progId="Word.Document.8" shapeId="8795045" r:id="rId1"/>
    <oleObject progId="Word.Document.8" shapeId="8795046" r:id="rId2"/>
    <oleObject progId="Word.Document.8" shapeId="879504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17"/>
  <sheetViews>
    <sheetView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1021</v>
      </c>
      <c r="D5" s="25">
        <v>0</v>
      </c>
      <c r="E5" s="25">
        <f aca="true" t="shared" si="0" ref="E5:E12">IF(D5&lt;&gt;".",D5+C5,C5)</f>
        <v>1021</v>
      </c>
      <c r="F5" s="26">
        <v>937</v>
      </c>
      <c r="G5" s="27">
        <f aca="true" t="shared" si="1" ref="G5:G12">IF(C5&lt;&gt;".",IF(F5&lt;&gt;".",IF(C5&lt;&gt;0,(F5-C5)*100/C5,"."),"."),".")</f>
        <v>-8.22722820763957</v>
      </c>
      <c r="H5" s="28">
        <v>14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951</v>
      </c>
      <c r="K5" s="30">
        <f aca="true" t="shared" si="4" ref="K5:K12">IF(E5&lt;&gt;".",IF(J5&lt;&gt;".",IF(E5&lt;&gt;0,(J5-E5)*100/E5,"."),"."),".")</f>
        <v>-6.8560235063663075</v>
      </c>
      <c r="L5" s="24">
        <v>999</v>
      </c>
      <c r="M5" s="29">
        <f aca="true" t="shared" si="5" ref="M5:M12">IF(F5&lt;&gt;".",IF(L5&lt;&gt;".",IF(F5&lt;&gt;0,(L5-F5)*100/F5,"."),"."),".")</f>
        <v>6.616862326574173</v>
      </c>
      <c r="N5" s="25">
        <v>0</v>
      </c>
      <c r="O5" s="29">
        <f aca="true" t="shared" si="6" ref="O5:O12">IF(H5&lt;&gt;".",IF(N5&lt;&gt;".",IF(H5&lt;&gt;0,(N5-H5)*100/H5,"."),"."),".")</f>
        <v>-100</v>
      </c>
      <c r="P5" s="25">
        <f aca="true" t="shared" si="7" ref="P5:P12">IF(N5&lt;&gt;".",N5+L5,L5)</f>
        <v>999</v>
      </c>
      <c r="Q5" s="29">
        <f aca="true" t="shared" si="8" ref="Q5:Q12">IF(J5&lt;&gt;".",IF(P5&lt;&gt;".",IF(J5&lt;&gt;0,(P5-J5)*100/J5,"."),"."),".")</f>
        <v>5.047318611987381</v>
      </c>
    </row>
    <row r="6" spans="1:17" ht="15" customHeight="1">
      <c r="A6" s="22"/>
      <c r="B6" s="23" t="s">
        <v>8</v>
      </c>
      <c r="C6" s="24">
        <v>506</v>
      </c>
      <c r="D6" s="25">
        <v>0</v>
      </c>
      <c r="E6" s="25">
        <f t="shared" si="0"/>
        <v>506</v>
      </c>
      <c r="F6" s="24">
        <v>728</v>
      </c>
      <c r="G6" s="31">
        <f t="shared" si="1"/>
        <v>43.873517786561266</v>
      </c>
      <c r="H6" s="25">
        <v>0</v>
      </c>
      <c r="I6" s="29" t="str">
        <f t="shared" si="2"/>
        <v>.</v>
      </c>
      <c r="J6" s="25">
        <f t="shared" si="3"/>
        <v>728</v>
      </c>
      <c r="K6" s="29">
        <f t="shared" si="4"/>
        <v>43.873517786561266</v>
      </c>
      <c r="L6" s="24">
        <v>683</v>
      </c>
      <c r="M6" s="29">
        <f t="shared" si="5"/>
        <v>-6.181318681318682</v>
      </c>
      <c r="N6" s="25">
        <v>0</v>
      </c>
      <c r="O6" s="29" t="str">
        <f t="shared" si="6"/>
        <v>.</v>
      </c>
      <c r="P6" s="25">
        <f t="shared" si="7"/>
        <v>683</v>
      </c>
      <c r="Q6" s="29">
        <f t="shared" si="8"/>
        <v>-6.181318681318682</v>
      </c>
    </row>
    <row r="7" spans="1:17" ht="15" customHeight="1">
      <c r="A7" s="22"/>
      <c r="B7" s="23" t="s">
        <v>9</v>
      </c>
      <c r="C7" s="24">
        <v>32</v>
      </c>
      <c r="D7" s="25">
        <v>0</v>
      </c>
      <c r="E7" s="25">
        <f t="shared" si="0"/>
        <v>32</v>
      </c>
      <c r="F7" s="24">
        <v>58</v>
      </c>
      <c r="G7" s="31">
        <f t="shared" si="1"/>
        <v>81.25</v>
      </c>
      <c r="H7" s="25">
        <v>0</v>
      </c>
      <c r="I7" s="29" t="str">
        <f t="shared" si="2"/>
        <v>.</v>
      </c>
      <c r="J7" s="25">
        <f t="shared" si="3"/>
        <v>58</v>
      </c>
      <c r="K7" s="29">
        <f t="shared" si="4"/>
        <v>81.25</v>
      </c>
      <c r="L7" s="24">
        <v>41</v>
      </c>
      <c r="M7" s="29">
        <f t="shared" si="5"/>
        <v>-29.310344827586206</v>
      </c>
      <c r="N7" s="25">
        <v>0</v>
      </c>
      <c r="O7" s="29" t="str">
        <f t="shared" si="6"/>
        <v>.</v>
      </c>
      <c r="P7" s="25">
        <f t="shared" si="7"/>
        <v>41</v>
      </c>
      <c r="Q7" s="29">
        <f t="shared" si="8"/>
        <v>-29.310344827586206</v>
      </c>
    </row>
    <row r="8" spans="1:17" ht="15" customHeight="1">
      <c r="A8" s="22"/>
      <c r="B8" s="23" t="s">
        <v>10</v>
      </c>
      <c r="C8" s="24">
        <v>71</v>
      </c>
      <c r="D8" s="25">
        <v>0</v>
      </c>
      <c r="E8" s="25">
        <f t="shared" si="0"/>
        <v>71</v>
      </c>
      <c r="F8" s="24">
        <v>79</v>
      </c>
      <c r="G8" s="31">
        <f t="shared" si="1"/>
        <v>11.267605633802816</v>
      </c>
      <c r="H8" s="25">
        <v>0</v>
      </c>
      <c r="I8" s="29" t="str">
        <f t="shared" si="2"/>
        <v>.</v>
      </c>
      <c r="J8" s="25">
        <f t="shared" si="3"/>
        <v>79</v>
      </c>
      <c r="K8" s="29">
        <f t="shared" si="4"/>
        <v>11.267605633802816</v>
      </c>
      <c r="L8" s="24">
        <v>111</v>
      </c>
      <c r="M8" s="29">
        <f t="shared" si="5"/>
        <v>40.50632911392405</v>
      </c>
      <c r="N8" s="25">
        <v>0</v>
      </c>
      <c r="O8" s="29" t="str">
        <f t="shared" si="6"/>
        <v>.</v>
      </c>
      <c r="P8" s="25">
        <f t="shared" si="7"/>
        <v>111</v>
      </c>
      <c r="Q8" s="29">
        <f t="shared" si="8"/>
        <v>40.50632911392405</v>
      </c>
    </row>
    <row r="9" spans="1:17" ht="15" customHeight="1">
      <c r="A9" s="22"/>
      <c r="B9" s="23" t="s">
        <v>11</v>
      </c>
      <c r="C9" s="24">
        <v>39</v>
      </c>
      <c r="D9" s="25" t="s">
        <v>7</v>
      </c>
      <c r="E9" s="25">
        <f t="shared" si="0"/>
        <v>39</v>
      </c>
      <c r="F9" s="24">
        <v>45</v>
      </c>
      <c r="G9" s="31">
        <f t="shared" si="1"/>
        <v>15.384615384615385</v>
      </c>
      <c r="H9" s="25" t="s">
        <v>7</v>
      </c>
      <c r="I9" s="29" t="str">
        <f t="shared" si="2"/>
        <v>.</v>
      </c>
      <c r="J9" s="25">
        <f t="shared" si="3"/>
        <v>45</v>
      </c>
      <c r="K9" s="29">
        <f t="shared" si="4"/>
        <v>15.384615384615385</v>
      </c>
      <c r="L9" s="24">
        <v>54</v>
      </c>
      <c r="M9" s="29">
        <f t="shared" si="5"/>
        <v>20</v>
      </c>
      <c r="N9" s="25" t="s">
        <v>7</v>
      </c>
      <c r="O9" s="29" t="str">
        <f t="shared" si="6"/>
        <v>.</v>
      </c>
      <c r="P9" s="25">
        <f t="shared" si="7"/>
        <v>54</v>
      </c>
      <c r="Q9" s="29">
        <f t="shared" si="8"/>
        <v>20</v>
      </c>
    </row>
    <row r="10" spans="1:17" ht="15" customHeight="1">
      <c r="A10" s="22"/>
      <c r="B10" s="23" t="s">
        <v>12</v>
      </c>
      <c r="C10" s="24">
        <v>26</v>
      </c>
      <c r="D10" s="25" t="s">
        <v>7</v>
      </c>
      <c r="E10" s="25">
        <f t="shared" si="0"/>
        <v>26</v>
      </c>
      <c r="F10" s="24">
        <v>20</v>
      </c>
      <c r="G10" s="31">
        <f t="shared" si="1"/>
        <v>-23.076923076923077</v>
      </c>
      <c r="H10" s="25" t="s">
        <v>7</v>
      </c>
      <c r="I10" s="29" t="str">
        <f t="shared" si="2"/>
        <v>.</v>
      </c>
      <c r="J10" s="25">
        <f t="shared" si="3"/>
        <v>20</v>
      </c>
      <c r="K10" s="29">
        <f t="shared" si="4"/>
        <v>-23.076923076923077</v>
      </c>
      <c r="L10" s="24">
        <v>46</v>
      </c>
      <c r="M10" s="29">
        <f t="shared" si="5"/>
        <v>130</v>
      </c>
      <c r="N10" s="25" t="s">
        <v>7</v>
      </c>
      <c r="O10" s="29" t="str">
        <f t="shared" si="6"/>
        <v>.</v>
      </c>
      <c r="P10" s="25">
        <f t="shared" si="7"/>
        <v>46</v>
      </c>
      <c r="Q10" s="29">
        <f t="shared" si="8"/>
        <v>130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1695</v>
      </c>
      <c r="D12" s="40">
        <f>SUM(D5:D11)</f>
        <v>0</v>
      </c>
      <c r="E12" s="41">
        <f t="shared" si="0"/>
        <v>1695</v>
      </c>
      <c r="F12" s="42">
        <f>SUM(F5:F11)</f>
        <v>1867</v>
      </c>
      <c r="G12" s="27">
        <f t="shared" si="1"/>
        <v>10.14749262536873</v>
      </c>
      <c r="H12" s="43">
        <f>SUM(H5:H11)</f>
        <v>14</v>
      </c>
      <c r="I12" s="30" t="str">
        <f t="shared" si="2"/>
        <v>.</v>
      </c>
      <c r="J12" s="28">
        <f t="shared" si="3"/>
        <v>1881</v>
      </c>
      <c r="K12" s="30">
        <f t="shared" si="4"/>
        <v>10.973451327433628</v>
      </c>
      <c r="L12" s="39">
        <f>SUM(L5:L11)</f>
        <v>1934</v>
      </c>
      <c r="M12" s="44">
        <f t="shared" si="5"/>
        <v>3.5886448848419925</v>
      </c>
      <c r="N12" s="40">
        <f>SUM(N5:N11)</f>
        <v>0</v>
      </c>
      <c r="O12" s="44">
        <f t="shared" si="6"/>
        <v>-100</v>
      </c>
      <c r="P12" s="41">
        <f t="shared" si="7"/>
        <v>1934</v>
      </c>
      <c r="Q12" s="44">
        <f t="shared" si="8"/>
        <v>2.817650186071239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17:30&amp;RStendal</oddHeader>
    <oddFooter>&amp;R&amp;10Tabelle 50.2</oddFooter>
  </headerFooter>
  <legacyDrawing r:id="rId4"/>
  <oleObjects>
    <oleObject progId="Word.Document.8" shapeId="8795195" r:id="rId1"/>
    <oleObject progId="Word.Document.8" shapeId="8795196" r:id="rId2"/>
    <oleObject progId="Word.Document.8" shapeId="8795197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2005</v>
      </c>
      <c r="D3" s="12"/>
      <c r="E3" s="13"/>
      <c r="F3" s="11">
        <v>2006</v>
      </c>
      <c r="G3" s="12"/>
      <c r="H3" s="12"/>
      <c r="I3" s="12"/>
      <c r="J3" s="12"/>
      <c r="K3" s="13"/>
      <c r="L3" s="11">
        <v>2007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573</v>
      </c>
      <c r="D5" s="25">
        <v>12</v>
      </c>
      <c r="E5" s="25">
        <f aca="true" t="shared" si="0" ref="E5:E12">IF(D5&lt;&gt;".",D5+C5,C5)</f>
        <v>585</v>
      </c>
      <c r="F5" s="26">
        <v>525</v>
      </c>
      <c r="G5" s="27">
        <f aca="true" t="shared" si="1" ref="G5:G12">IF(C5&lt;&gt;".",IF(F5&lt;&gt;".",IF(C5&lt;&gt;0,(F5-C5)*100/C5,"."),"."),".")</f>
        <v>-8.37696335078534</v>
      </c>
      <c r="H5" s="28">
        <v>18</v>
      </c>
      <c r="I5" s="29">
        <f aca="true" t="shared" si="2" ref="I5:I12">IF(D5&lt;&gt;".",IF(H5&lt;&gt;".",IF(D5&lt;&gt;0,(H5-D5)*100/D5,"."),"."),".")</f>
        <v>50</v>
      </c>
      <c r="J5" s="28">
        <f aca="true" t="shared" si="3" ref="J5:J12">IF(H5&lt;&gt;".",H5+F5,F5)</f>
        <v>543</v>
      </c>
      <c r="K5" s="30">
        <f aca="true" t="shared" si="4" ref="K5:K12">IF(E5&lt;&gt;".",IF(J5&lt;&gt;".",IF(E5&lt;&gt;0,(J5-E5)*100/E5,"."),"."),".")</f>
        <v>-7.17948717948718</v>
      </c>
      <c r="L5" s="24">
        <v>565</v>
      </c>
      <c r="M5" s="29">
        <f aca="true" t="shared" si="5" ref="M5:M12">IF(F5&lt;&gt;".",IF(L5&lt;&gt;".",IF(F5&lt;&gt;0,(L5-F5)*100/F5,"."),"."),".")</f>
        <v>7.619047619047619</v>
      </c>
      <c r="N5" s="25">
        <v>12</v>
      </c>
      <c r="O5" s="29">
        <f aca="true" t="shared" si="6" ref="O5:O12">IF(H5&lt;&gt;".",IF(N5&lt;&gt;".",IF(H5&lt;&gt;0,(N5-H5)*100/H5,"."),"."),".")</f>
        <v>-33.333333333333336</v>
      </c>
      <c r="P5" s="25">
        <f aca="true" t="shared" si="7" ref="P5:P12">IF(N5&lt;&gt;".",N5+L5,L5)</f>
        <v>577</v>
      </c>
      <c r="Q5" s="29">
        <f aca="true" t="shared" si="8" ref="Q5:Q12">IF(J5&lt;&gt;".",IF(P5&lt;&gt;".",IF(J5&lt;&gt;0,(P5-J5)*100/J5,"."),"."),".")</f>
        <v>6.261510128913444</v>
      </c>
    </row>
    <row r="6" spans="1:17" ht="15" customHeight="1">
      <c r="A6" s="22"/>
      <c r="B6" s="23" t="s">
        <v>8</v>
      </c>
      <c r="C6" s="24">
        <v>166</v>
      </c>
      <c r="D6" s="25">
        <v>1</v>
      </c>
      <c r="E6" s="25">
        <f t="shared" si="0"/>
        <v>167</v>
      </c>
      <c r="F6" s="24">
        <v>206</v>
      </c>
      <c r="G6" s="31">
        <f t="shared" si="1"/>
        <v>24.096385542168676</v>
      </c>
      <c r="H6" s="25">
        <v>0</v>
      </c>
      <c r="I6" s="29">
        <f t="shared" si="2"/>
        <v>-100</v>
      </c>
      <c r="J6" s="25">
        <f t="shared" si="3"/>
        <v>206</v>
      </c>
      <c r="K6" s="29">
        <f t="shared" si="4"/>
        <v>23.353293413173652</v>
      </c>
      <c r="L6" s="24">
        <v>286</v>
      </c>
      <c r="M6" s="29">
        <f t="shared" si="5"/>
        <v>38.83495145631068</v>
      </c>
      <c r="N6" s="25">
        <v>6</v>
      </c>
      <c r="O6" s="29" t="str">
        <f t="shared" si="6"/>
        <v>.</v>
      </c>
      <c r="P6" s="25">
        <f t="shared" si="7"/>
        <v>292</v>
      </c>
      <c r="Q6" s="29">
        <f t="shared" si="8"/>
        <v>41.74757281553398</v>
      </c>
    </row>
    <row r="7" spans="1:17" ht="15" customHeight="1">
      <c r="A7" s="22"/>
      <c r="B7" s="23" t="s">
        <v>9</v>
      </c>
      <c r="C7" s="24">
        <v>13</v>
      </c>
      <c r="D7" s="25">
        <v>0</v>
      </c>
      <c r="E7" s="25">
        <f t="shared" si="0"/>
        <v>13</v>
      </c>
      <c r="F7" s="24">
        <v>15</v>
      </c>
      <c r="G7" s="31">
        <f t="shared" si="1"/>
        <v>15.384615384615385</v>
      </c>
      <c r="H7" s="25">
        <v>0</v>
      </c>
      <c r="I7" s="29" t="str">
        <f t="shared" si="2"/>
        <v>.</v>
      </c>
      <c r="J7" s="25">
        <f t="shared" si="3"/>
        <v>15</v>
      </c>
      <c r="K7" s="29">
        <f t="shared" si="4"/>
        <v>15.384615384615385</v>
      </c>
      <c r="L7" s="24">
        <v>18</v>
      </c>
      <c r="M7" s="29">
        <f t="shared" si="5"/>
        <v>20</v>
      </c>
      <c r="N7" s="25">
        <v>0</v>
      </c>
      <c r="O7" s="29" t="str">
        <f t="shared" si="6"/>
        <v>.</v>
      </c>
      <c r="P7" s="25">
        <f t="shared" si="7"/>
        <v>18</v>
      </c>
      <c r="Q7" s="29">
        <f t="shared" si="8"/>
        <v>20</v>
      </c>
    </row>
    <row r="8" spans="1:17" ht="15" customHeight="1">
      <c r="A8" s="22"/>
      <c r="B8" s="23" t="s">
        <v>10</v>
      </c>
      <c r="C8" s="24">
        <v>40</v>
      </c>
      <c r="D8" s="25">
        <v>0</v>
      </c>
      <c r="E8" s="25">
        <f t="shared" si="0"/>
        <v>40</v>
      </c>
      <c r="F8" s="24">
        <v>41</v>
      </c>
      <c r="G8" s="31">
        <f t="shared" si="1"/>
        <v>2.5</v>
      </c>
      <c r="H8" s="25">
        <v>0</v>
      </c>
      <c r="I8" s="29" t="str">
        <f t="shared" si="2"/>
        <v>.</v>
      </c>
      <c r="J8" s="25">
        <f t="shared" si="3"/>
        <v>41</v>
      </c>
      <c r="K8" s="29">
        <f t="shared" si="4"/>
        <v>2.5</v>
      </c>
      <c r="L8" s="24">
        <v>37</v>
      </c>
      <c r="M8" s="29">
        <f t="shared" si="5"/>
        <v>-9.75609756097561</v>
      </c>
      <c r="N8" s="25">
        <v>0</v>
      </c>
      <c r="O8" s="29" t="str">
        <f t="shared" si="6"/>
        <v>.</v>
      </c>
      <c r="P8" s="25">
        <f t="shared" si="7"/>
        <v>37</v>
      </c>
      <c r="Q8" s="29">
        <f t="shared" si="8"/>
        <v>-9.75609756097561</v>
      </c>
    </row>
    <row r="9" spans="1:17" ht="15" customHeight="1">
      <c r="A9" s="22"/>
      <c r="B9" s="23" t="s">
        <v>11</v>
      </c>
      <c r="C9" s="24">
        <v>21</v>
      </c>
      <c r="D9" s="25" t="s">
        <v>7</v>
      </c>
      <c r="E9" s="25">
        <f t="shared" si="0"/>
        <v>21</v>
      </c>
      <c r="F9" s="24">
        <v>25</v>
      </c>
      <c r="G9" s="31">
        <f t="shared" si="1"/>
        <v>19.047619047619047</v>
      </c>
      <c r="H9" s="25" t="s">
        <v>7</v>
      </c>
      <c r="I9" s="29" t="str">
        <f t="shared" si="2"/>
        <v>.</v>
      </c>
      <c r="J9" s="25">
        <f t="shared" si="3"/>
        <v>25</v>
      </c>
      <c r="K9" s="29">
        <f t="shared" si="4"/>
        <v>19.047619047619047</v>
      </c>
      <c r="L9" s="24">
        <v>32</v>
      </c>
      <c r="M9" s="29">
        <f t="shared" si="5"/>
        <v>28</v>
      </c>
      <c r="N9" s="25" t="s">
        <v>7</v>
      </c>
      <c r="O9" s="29" t="str">
        <f t="shared" si="6"/>
        <v>.</v>
      </c>
      <c r="P9" s="25">
        <f t="shared" si="7"/>
        <v>32</v>
      </c>
      <c r="Q9" s="29">
        <f t="shared" si="8"/>
        <v>28</v>
      </c>
    </row>
    <row r="10" spans="1:17" ht="15" customHeight="1">
      <c r="A10" s="22"/>
      <c r="B10" s="23" t="s">
        <v>12</v>
      </c>
      <c r="C10" s="24">
        <v>23</v>
      </c>
      <c r="D10" s="25" t="s">
        <v>7</v>
      </c>
      <c r="E10" s="25">
        <f t="shared" si="0"/>
        <v>23</v>
      </c>
      <c r="F10" s="24">
        <v>21</v>
      </c>
      <c r="G10" s="31">
        <f t="shared" si="1"/>
        <v>-8.695652173913043</v>
      </c>
      <c r="H10" s="25" t="s">
        <v>7</v>
      </c>
      <c r="I10" s="29" t="str">
        <f t="shared" si="2"/>
        <v>.</v>
      </c>
      <c r="J10" s="25">
        <f t="shared" si="3"/>
        <v>21</v>
      </c>
      <c r="K10" s="29">
        <f t="shared" si="4"/>
        <v>-8.695652173913043</v>
      </c>
      <c r="L10" s="24">
        <v>24</v>
      </c>
      <c r="M10" s="29">
        <f t="shared" si="5"/>
        <v>14.285714285714286</v>
      </c>
      <c r="N10" s="25" t="s">
        <v>7</v>
      </c>
      <c r="O10" s="29" t="str">
        <f t="shared" si="6"/>
        <v>.</v>
      </c>
      <c r="P10" s="25">
        <f t="shared" si="7"/>
        <v>24</v>
      </c>
      <c r="Q10" s="29">
        <f t="shared" si="8"/>
        <v>14.285714285714286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836</v>
      </c>
      <c r="D12" s="40">
        <f>SUM(D5:D11)</f>
        <v>13</v>
      </c>
      <c r="E12" s="41">
        <f t="shared" si="0"/>
        <v>849</v>
      </c>
      <c r="F12" s="42">
        <f>SUM(F5:F11)</f>
        <v>833</v>
      </c>
      <c r="G12" s="27">
        <f t="shared" si="1"/>
        <v>-0.3588516746411483</v>
      </c>
      <c r="H12" s="43">
        <f>SUM(H5:H11)</f>
        <v>18</v>
      </c>
      <c r="I12" s="30">
        <f t="shared" si="2"/>
        <v>38.46153846153846</v>
      </c>
      <c r="J12" s="28">
        <f t="shared" si="3"/>
        <v>851</v>
      </c>
      <c r="K12" s="30">
        <f t="shared" si="4"/>
        <v>0.23557126030624265</v>
      </c>
      <c r="L12" s="39">
        <f>SUM(L5:L11)</f>
        <v>962</v>
      </c>
      <c r="M12" s="44">
        <f t="shared" si="5"/>
        <v>15.486194477791116</v>
      </c>
      <c r="N12" s="40">
        <f>SUM(N5:N11)</f>
        <v>18</v>
      </c>
      <c r="O12" s="44">
        <f t="shared" si="6"/>
        <v>0</v>
      </c>
      <c r="P12" s="41">
        <f t="shared" si="7"/>
        <v>980</v>
      </c>
      <c r="Q12" s="44">
        <f t="shared" si="8"/>
        <v>15.158636897767332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17:30&amp;RWittenberg</oddHeader>
    <oddFooter>&amp;R&amp;10Tabelle 50.2</oddFooter>
  </headerFooter>
  <legacyDrawing r:id="rId4"/>
  <oleObjects>
    <oleObject progId="Word.Document.8" shapeId="8795346" r:id="rId1"/>
    <oleObject progId="Word.Document.8" shapeId="8795347" r:id="rId2"/>
    <oleObject progId="Word.Document.8" shapeId="87953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2008-12-17T23:17:23Z</dcterms:created>
  <dcterms:modified xsi:type="dcterms:W3CDTF">2008-12-17T23:17:51Z</dcterms:modified>
  <cp:category/>
  <cp:version/>
  <cp:contentType/>
  <cp:contentStatus/>
</cp:coreProperties>
</file>