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Neubrandenburg" sheetId="1" r:id="rId1"/>
    <sheet name="Rostock" sheetId="2" r:id="rId2"/>
    <sheet name="Schwerin" sheetId="3" r:id="rId3"/>
    <sheet name="Stralsund" sheetId="4" r:id="rId4"/>
  </sheets>
  <definedNames>
    <definedName name="_xlnm.Print_Area" localSheetId="0">'Neubrandenburg'!$A$1:$Q$16</definedName>
    <definedName name="_xlnm.Print_Area" localSheetId="1">'Rostock'!$A$1:$Q$16</definedName>
    <definedName name="_xlnm.Print_Area" localSheetId="2">'Schwerin'!$A$1:$Q$16</definedName>
    <definedName name="_xlnm.Print_Area" localSheetId="3">'Stralsund'!$A$1:$Q$16</definedName>
  </definedNames>
  <calcPr fullCalcOnLoad="1" refMode="R1C1"/>
</workbook>
</file>

<file path=xl/sharedStrings.xml><?xml version="1.0" encoding="utf-8"?>
<sst xmlns="http://schemas.openxmlformats.org/spreadsheetml/2006/main" count="154" uniqueCount="22">
  <si>
    <t>Zuständigkeitsbereich</t>
  </si>
  <si>
    <t>Neu-abschlüsse</t>
  </si>
  <si>
    <t>Anschluss-
verträge</t>
  </si>
  <si>
    <t>Summe</t>
  </si>
  <si>
    <t>Neu-
abschlüsse</t>
  </si>
  <si>
    <t>VR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</si>
  <si>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</si>
  <si>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</si>
  <si>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</si>
  <si>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</si>
  <si>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</si>
  <si>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</si>
  <si>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</si>
  <si>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</si>
  <si>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</si>
  <si>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VR: Veränderungsrate zum Vorjahr in Prozent</t>
  </si>
  <si>
    <t>Nachdruck - auch auszugsweise - nur mit Quellenangabe  gestattet.</t>
  </si>
  <si>
    <t>Neu abgeschlossene Ausbildungsverträge, Anschlussverträge mit Veränderungsrate zum Vorjahr unterteilt nach Zuständigkeitsbereichen
in Neubrandenburg</t>
  </si>
  <si>
    <t>Quelle: Bundesinstitut für Berufsbildung, Erhebung zum 30. September 2008</t>
  </si>
  <si>
    <t>Neu abgeschlossene Ausbildungsverträge, Anschlussverträge mit Veränderungsrate zum Vorjahr unterteilt nach Zuständigkeitsbereichen
in Rostock</t>
  </si>
  <si>
    <t>Neu abgeschlossene Ausbildungsverträge, Anschlussverträge mit Veränderungsrate zum Vorjahr unterteilt nach Zuständigkeitsbereichen
in Schwerin</t>
  </si>
  <si>
    <t>Neu abgeschlossene Ausbildungsverträge, Anschlussverträge mit Veränderungsrate zum Vorjahr unterteilt nach Zuständigkeitsbereichen
in Stralsund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</si>
</sst>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 wrapText="1"/>
    </xf>
    <xf numFmtId="172" fontId="4" fillId="0" borderId="8" xfId="0" applyNumberFormat="1" applyFont="1" applyFill="1" applyBorder="1" applyAlignment="1">
      <alignment horizontal="center" vertical="center" wrapText="1"/>
    </xf>
    <xf numFmtId="172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172" fontId="4" fillId="0" borderId="1" xfId="0" applyNumberFormat="1" applyFont="1" applyFill="1" applyBorder="1" applyAlignment="1">
      <alignment horizontal="center" vertical="center" wrapText="1"/>
    </xf>
    <xf numFmtId="172" fontId="4" fillId="0" borderId="3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5" fillId="0" borderId="5" xfId="0" applyFont="1" applyFill="1" applyBorder="1" applyAlignment="1">
      <alignment/>
    </xf>
    <xf numFmtId="3" fontId="5" fillId="2" borderId="10" xfId="0" applyNumberFormat="1" applyFont="1" applyFill="1" applyBorder="1" applyAlignment="1">
      <alignment horizontal="right" shrinkToFit="1"/>
    </xf>
    <xf numFmtId="3" fontId="5" fillId="0" borderId="10" xfId="0" applyNumberFormat="1" applyFont="1" applyFill="1" applyBorder="1" applyAlignment="1">
      <alignment horizontal="right" shrinkToFit="1"/>
    </xf>
    <xf numFmtId="3" fontId="5" fillId="2" borderId="11" xfId="0" applyNumberFormat="1" applyFont="1" applyFill="1" applyBorder="1" applyAlignment="1">
      <alignment horizontal="right" shrinkToFit="1"/>
    </xf>
    <xf numFmtId="172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 shrinkToFit="1"/>
    </xf>
    <xf numFmtId="172" fontId="5" fillId="0" borderId="10" xfId="0" applyNumberFormat="1" applyFont="1" applyFill="1" applyBorder="1" applyAlignment="1">
      <alignment horizontal="right" shrinkToFit="1"/>
    </xf>
    <xf numFmtId="172" fontId="5" fillId="0" borderId="11" xfId="0" applyNumberFormat="1" applyFont="1" applyFill="1" applyBorder="1" applyAlignment="1">
      <alignment horizontal="right" shrinkToFit="1"/>
    </xf>
    <xf numFmtId="172" fontId="5" fillId="0" borderId="1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3" fontId="5" fillId="2" borderId="12" xfId="0" applyNumberFormat="1" applyFont="1" applyFill="1" applyBorder="1" applyAlignment="1">
      <alignment horizontal="right" shrinkToFit="1"/>
    </xf>
    <xf numFmtId="3" fontId="5" fillId="0" borderId="12" xfId="0" applyNumberFormat="1" applyFont="1" applyFill="1" applyBorder="1" applyAlignment="1">
      <alignment horizontal="right" shrinkToFit="1"/>
    </xf>
    <xf numFmtId="172" fontId="5" fillId="0" borderId="12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right" shrinkToFit="1"/>
    </xf>
    <xf numFmtId="0" fontId="3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3" fontId="6" fillId="2" borderId="10" xfId="0" applyNumberFormat="1" applyFont="1" applyFill="1" applyBorder="1" applyAlignment="1">
      <alignment horizontal="right" shrinkToFit="1"/>
    </xf>
    <xf numFmtId="3" fontId="6" fillId="0" borderId="10" xfId="0" applyNumberFormat="1" applyFont="1" applyFill="1" applyBorder="1" applyAlignment="1">
      <alignment horizontal="right" shrinkToFit="1"/>
    </xf>
    <xf numFmtId="3" fontId="5" fillId="0" borderId="8" xfId="0" applyNumberFormat="1" applyFont="1" applyFill="1" applyBorder="1" applyAlignment="1">
      <alignment horizontal="right" shrinkToFit="1"/>
    </xf>
    <xf numFmtId="3" fontId="6" fillId="2" borderId="8" xfId="0" applyNumberFormat="1" applyFont="1" applyFill="1" applyBorder="1" applyAlignment="1">
      <alignment horizontal="right" shrinkToFit="1"/>
    </xf>
    <xf numFmtId="3" fontId="6" fillId="0" borderId="8" xfId="0" applyNumberFormat="1" applyFont="1" applyFill="1" applyBorder="1" applyAlignment="1">
      <alignment horizontal="right" shrinkToFit="1"/>
    </xf>
    <xf numFmtId="172" fontId="5" fillId="0" borderId="8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" fontId="3" fillId="0" borderId="13" xfId="0" applyNumberFormat="1" applyFont="1" applyFill="1" applyBorder="1" applyAlignment="1">
      <alignment shrinkToFit="1"/>
    </xf>
    <xf numFmtId="172" fontId="3" fillId="0" borderId="13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17"/>
  <sheetViews>
    <sheetView tabSelected="1" zoomScaleSheetLayoutView="100" workbookViewId="0" topLeftCell="A1">
      <selection activeCell="A7" sqref="A7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2006</v>
      </c>
      <c r="D3" s="12"/>
      <c r="E3" s="13"/>
      <c r="F3" s="11">
        <v>2007</v>
      </c>
      <c r="G3" s="12"/>
      <c r="H3" s="12"/>
      <c r="I3" s="12"/>
      <c r="J3" s="12"/>
      <c r="K3" s="13"/>
      <c r="L3" s="11">
        <v>2008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2190</v>
      </c>
      <c r="D5" s="25">
        <v>0</v>
      </c>
      <c r="E5" s="25">
        <f aca="true" t="shared" si="0" ref="E5:E12">IF(D5&lt;&gt;".",D5+C5,C5)</f>
        <v>2190</v>
      </c>
      <c r="F5" s="26">
        <v>2348</v>
      </c>
      <c r="G5" s="27">
        <f aca="true" t="shared" si="1" ref="G5:G12">IF(C5&lt;&gt;".",IF(F5&lt;&gt;".",IF(C5&lt;&gt;0,(F5-C5)*100/C5,"."),"."),".")</f>
        <v>7.2146118721461185</v>
      </c>
      <c r="H5" s="28">
        <v>0</v>
      </c>
      <c r="I5" s="29" t="str">
        <f aca="true" t="shared" si="2" ref="I5:I12">IF(D5&lt;&gt;".",IF(H5&lt;&gt;".",IF(D5&lt;&gt;0,(H5-D5)*100/D5,"."),"."),".")</f>
        <v>.</v>
      </c>
      <c r="J5" s="28">
        <f aca="true" t="shared" si="3" ref="J5:J12">IF(H5&lt;&gt;".",H5+F5,F5)</f>
        <v>2348</v>
      </c>
      <c r="K5" s="30">
        <f aca="true" t="shared" si="4" ref="K5:K12">IF(E5&lt;&gt;".",IF(J5&lt;&gt;".",IF(E5&lt;&gt;0,(J5-E5)*100/E5,"."),"."),".")</f>
        <v>7.2146118721461185</v>
      </c>
      <c r="L5" s="24">
        <v>2289</v>
      </c>
      <c r="M5" s="29">
        <f aca="true" t="shared" si="5" ref="M5:M12">IF(F5&lt;&gt;".",IF(L5&lt;&gt;".",IF(F5&lt;&gt;0,(L5-F5)*100/F5,"."),"."),".")</f>
        <v>-2.512776831345826</v>
      </c>
      <c r="N5" s="25">
        <v>0</v>
      </c>
      <c r="O5" s="29" t="str">
        <f aca="true" t="shared" si="6" ref="O5:O12">IF(H5&lt;&gt;".",IF(N5&lt;&gt;".",IF(H5&lt;&gt;0,(N5-H5)*100/H5,"."),"."),".")</f>
        <v>.</v>
      </c>
      <c r="P5" s="25">
        <f aca="true" t="shared" si="7" ref="P5:P12">IF(N5&lt;&gt;".",N5+L5,L5)</f>
        <v>2289</v>
      </c>
      <c r="Q5" s="29">
        <f aca="true" t="shared" si="8" ref="Q5:Q12">IF(J5&lt;&gt;".",IF(P5&lt;&gt;".",IF(J5&lt;&gt;0,(P5-J5)*100/J5,"."),"."),".")</f>
        <v>-2.512776831345826</v>
      </c>
    </row>
    <row r="6" spans="1:17" ht="15" customHeight="1">
      <c r="A6" s="22"/>
      <c r="B6" s="23" t="s">
        <v>8</v>
      </c>
      <c r="C6" s="24">
        <v>866</v>
      </c>
      <c r="D6" s="25">
        <v>0</v>
      </c>
      <c r="E6" s="25">
        <f t="shared" si="0"/>
        <v>866</v>
      </c>
      <c r="F6" s="24">
        <v>1003</v>
      </c>
      <c r="G6" s="31">
        <f t="shared" si="1"/>
        <v>15.81986143187067</v>
      </c>
      <c r="H6" s="25">
        <v>2</v>
      </c>
      <c r="I6" s="29" t="str">
        <f t="shared" si="2"/>
        <v>.</v>
      </c>
      <c r="J6" s="25">
        <f t="shared" si="3"/>
        <v>1005</v>
      </c>
      <c r="K6" s="29">
        <f t="shared" si="4"/>
        <v>16.05080831408776</v>
      </c>
      <c r="L6" s="24">
        <v>781</v>
      </c>
      <c r="M6" s="29">
        <f t="shared" si="5"/>
        <v>-22.133599202392823</v>
      </c>
      <c r="N6" s="25">
        <v>5</v>
      </c>
      <c r="O6" s="29">
        <f t="shared" si="6"/>
        <v>150</v>
      </c>
      <c r="P6" s="25">
        <f t="shared" si="7"/>
        <v>786</v>
      </c>
      <c r="Q6" s="29">
        <f t="shared" si="8"/>
        <v>-21.791044776119403</v>
      </c>
    </row>
    <row r="7" spans="1:17" ht="15" customHeight="1">
      <c r="A7" s="22"/>
      <c r="B7" s="23" t="s">
        <v>9</v>
      </c>
      <c r="C7" s="24">
        <v>89</v>
      </c>
      <c r="D7" s="25">
        <v>0</v>
      </c>
      <c r="E7" s="25">
        <f t="shared" si="0"/>
        <v>89</v>
      </c>
      <c r="F7" s="24">
        <v>90</v>
      </c>
      <c r="G7" s="31">
        <f t="shared" si="1"/>
        <v>1.1235955056179776</v>
      </c>
      <c r="H7" s="25">
        <v>0</v>
      </c>
      <c r="I7" s="29" t="str">
        <f t="shared" si="2"/>
        <v>.</v>
      </c>
      <c r="J7" s="25">
        <f t="shared" si="3"/>
        <v>90</v>
      </c>
      <c r="K7" s="29">
        <f t="shared" si="4"/>
        <v>1.1235955056179776</v>
      </c>
      <c r="L7" s="24">
        <v>67</v>
      </c>
      <c r="M7" s="29">
        <f t="shared" si="5"/>
        <v>-25.555555555555557</v>
      </c>
      <c r="N7" s="25">
        <v>0</v>
      </c>
      <c r="O7" s="29" t="str">
        <f t="shared" si="6"/>
        <v>.</v>
      </c>
      <c r="P7" s="25">
        <f t="shared" si="7"/>
        <v>67</v>
      </c>
      <c r="Q7" s="29">
        <f t="shared" si="8"/>
        <v>-25.555555555555557</v>
      </c>
    </row>
    <row r="8" spans="1:17" ht="15" customHeight="1">
      <c r="A8" s="22"/>
      <c r="B8" s="23" t="s">
        <v>10</v>
      </c>
      <c r="C8" s="24">
        <v>185</v>
      </c>
      <c r="D8" s="25">
        <v>0</v>
      </c>
      <c r="E8" s="25">
        <f t="shared" si="0"/>
        <v>185</v>
      </c>
      <c r="F8" s="24">
        <v>207</v>
      </c>
      <c r="G8" s="31">
        <f t="shared" si="1"/>
        <v>11.891891891891891</v>
      </c>
      <c r="H8" s="25">
        <v>0</v>
      </c>
      <c r="I8" s="29" t="str">
        <f t="shared" si="2"/>
        <v>.</v>
      </c>
      <c r="J8" s="25">
        <f t="shared" si="3"/>
        <v>207</v>
      </c>
      <c r="K8" s="29">
        <f t="shared" si="4"/>
        <v>11.891891891891891</v>
      </c>
      <c r="L8" s="24">
        <v>188</v>
      </c>
      <c r="M8" s="29">
        <f t="shared" si="5"/>
        <v>-9.178743961352657</v>
      </c>
      <c r="N8" s="25">
        <v>0</v>
      </c>
      <c r="O8" s="29" t="str">
        <f t="shared" si="6"/>
        <v>.</v>
      </c>
      <c r="P8" s="25">
        <f t="shared" si="7"/>
        <v>188</v>
      </c>
      <c r="Q8" s="29">
        <f t="shared" si="8"/>
        <v>-9.178743961352657</v>
      </c>
    </row>
    <row r="9" spans="1:17" ht="15" customHeight="1">
      <c r="A9" s="22"/>
      <c r="B9" s="23" t="s">
        <v>11</v>
      </c>
      <c r="C9" s="24">
        <v>109</v>
      </c>
      <c r="D9" s="25" t="s">
        <v>7</v>
      </c>
      <c r="E9" s="25">
        <f t="shared" si="0"/>
        <v>109</v>
      </c>
      <c r="F9" s="24">
        <v>116</v>
      </c>
      <c r="G9" s="31">
        <f t="shared" si="1"/>
        <v>6.422018348623853</v>
      </c>
      <c r="H9" s="25" t="s">
        <v>7</v>
      </c>
      <c r="I9" s="29" t="str">
        <f t="shared" si="2"/>
        <v>.</v>
      </c>
      <c r="J9" s="25">
        <f t="shared" si="3"/>
        <v>116</v>
      </c>
      <c r="K9" s="29">
        <f t="shared" si="4"/>
        <v>6.422018348623853</v>
      </c>
      <c r="L9" s="24">
        <v>119</v>
      </c>
      <c r="M9" s="29">
        <f t="shared" si="5"/>
        <v>2.586206896551724</v>
      </c>
      <c r="N9" s="25" t="s">
        <v>7</v>
      </c>
      <c r="O9" s="29" t="str">
        <f t="shared" si="6"/>
        <v>.</v>
      </c>
      <c r="P9" s="25">
        <f t="shared" si="7"/>
        <v>119</v>
      </c>
      <c r="Q9" s="29">
        <f t="shared" si="8"/>
        <v>2.586206896551724</v>
      </c>
    </row>
    <row r="10" spans="1:17" ht="15" customHeight="1">
      <c r="A10" s="22"/>
      <c r="B10" s="23" t="s">
        <v>12</v>
      </c>
      <c r="C10" s="24">
        <v>77</v>
      </c>
      <c r="D10" s="25" t="s">
        <v>7</v>
      </c>
      <c r="E10" s="25">
        <f t="shared" si="0"/>
        <v>77</v>
      </c>
      <c r="F10" s="24">
        <v>71</v>
      </c>
      <c r="G10" s="31">
        <f t="shared" si="1"/>
        <v>-7.792207792207792</v>
      </c>
      <c r="H10" s="25" t="s">
        <v>7</v>
      </c>
      <c r="I10" s="29" t="str">
        <f t="shared" si="2"/>
        <v>.</v>
      </c>
      <c r="J10" s="25">
        <f t="shared" si="3"/>
        <v>71</v>
      </c>
      <c r="K10" s="29">
        <f t="shared" si="4"/>
        <v>-7.792207792207792</v>
      </c>
      <c r="L10" s="24">
        <v>61</v>
      </c>
      <c r="M10" s="29">
        <f t="shared" si="5"/>
        <v>-14.084507042253522</v>
      </c>
      <c r="N10" s="25" t="s">
        <v>7</v>
      </c>
      <c r="O10" s="29" t="str">
        <f t="shared" si="6"/>
        <v>.</v>
      </c>
      <c r="P10" s="25">
        <f t="shared" si="7"/>
        <v>61</v>
      </c>
      <c r="Q10" s="29">
        <f t="shared" si="8"/>
        <v>-14.084507042253522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0"/>
        <v>.</v>
      </c>
      <c r="F11" s="33" t="s">
        <v>7</v>
      </c>
      <c r="G11" s="35" t="str">
        <f t="shared" si="1"/>
        <v>.</v>
      </c>
      <c r="H11" s="34" t="s">
        <v>7</v>
      </c>
      <c r="I11" s="36" t="str">
        <f t="shared" si="2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3516</v>
      </c>
      <c r="D12" s="40">
        <f>SUM(D5:D11)</f>
        <v>0</v>
      </c>
      <c r="E12" s="41">
        <f t="shared" si="0"/>
        <v>3516</v>
      </c>
      <c r="F12" s="42">
        <f>SUM(F5:F11)</f>
        <v>3835</v>
      </c>
      <c r="G12" s="27">
        <f t="shared" si="1"/>
        <v>9.072810011376564</v>
      </c>
      <c r="H12" s="43">
        <f>SUM(H5:H11)</f>
        <v>2</v>
      </c>
      <c r="I12" s="30" t="str">
        <f t="shared" si="2"/>
        <v>.</v>
      </c>
      <c r="J12" s="28">
        <f t="shared" si="3"/>
        <v>3837</v>
      </c>
      <c r="K12" s="30">
        <f t="shared" si="4"/>
        <v>9.129692832764505</v>
      </c>
      <c r="L12" s="39">
        <f>SUM(L5:L11)</f>
        <v>3505</v>
      </c>
      <c r="M12" s="44">
        <f t="shared" si="5"/>
        <v>-8.604954367666233</v>
      </c>
      <c r="N12" s="40">
        <f>SUM(N5:N11)</f>
        <v>5</v>
      </c>
      <c r="O12" s="44">
        <f t="shared" si="6"/>
        <v>150</v>
      </c>
      <c r="P12" s="41">
        <f t="shared" si="7"/>
        <v>3510</v>
      </c>
      <c r="Q12" s="44">
        <f t="shared" si="8"/>
        <v>-8.522283033620015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16.12.2008  17:30&amp;RNeubrandenburg</oddHeader>
    <oddFooter>&amp;R&amp;10Tabelle 50.2</oddFooter>
  </headerFooter>
  <legacyDrawing r:id="rId4"/>
  <oleObjects>
    <oleObject progId="Word.Document.8" shapeId="12034847" r:id="rId1"/>
    <oleObject progId="Word.Document.8" shapeId="12034848" r:id="rId2"/>
    <oleObject progId="Word.Document.8" shapeId="120348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17"/>
  <sheetViews>
    <sheetView zoomScaleSheetLayoutView="100" workbookViewId="0" topLeftCell="A1">
      <selection activeCell="A5" sqref="A5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2006</v>
      </c>
      <c r="D3" s="12"/>
      <c r="E3" s="13"/>
      <c r="F3" s="11">
        <v>2007</v>
      </c>
      <c r="G3" s="12"/>
      <c r="H3" s="12"/>
      <c r="I3" s="12"/>
      <c r="J3" s="12"/>
      <c r="K3" s="13"/>
      <c r="L3" s="11">
        <v>2008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2938</v>
      </c>
      <c r="D5" s="25">
        <v>79</v>
      </c>
      <c r="E5" s="25">
        <f aca="true" t="shared" si="0" ref="E5:E12">IF(D5&lt;&gt;".",D5+C5,C5)</f>
        <v>3017</v>
      </c>
      <c r="F5" s="26">
        <v>2966</v>
      </c>
      <c r="G5" s="27">
        <f aca="true" t="shared" si="1" ref="G5:G12">IF(C5&lt;&gt;".",IF(F5&lt;&gt;".",IF(C5&lt;&gt;0,(F5-C5)*100/C5,"."),"."),".")</f>
        <v>0.9530292716133424</v>
      </c>
      <c r="H5" s="28">
        <v>101</v>
      </c>
      <c r="I5" s="29">
        <f aca="true" t="shared" si="2" ref="I5:I12">IF(D5&lt;&gt;".",IF(H5&lt;&gt;".",IF(D5&lt;&gt;0,(H5-D5)*100/D5,"."),"."),".")</f>
        <v>27.848101265822784</v>
      </c>
      <c r="J5" s="28">
        <f aca="true" t="shared" si="3" ref="J5:J12">IF(H5&lt;&gt;".",H5+F5,F5)</f>
        <v>3067</v>
      </c>
      <c r="K5" s="30">
        <f aca="true" t="shared" si="4" ref="K5:K12">IF(E5&lt;&gt;".",IF(J5&lt;&gt;".",IF(E5&lt;&gt;0,(J5-E5)*100/E5,"."),"."),".")</f>
        <v>1.6572754391779914</v>
      </c>
      <c r="L5" s="24">
        <v>2631</v>
      </c>
      <c r="M5" s="29">
        <f aca="true" t="shared" si="5" ref="M5:M12">IF(F5&lt;&gt;".",IF(L5&lt;&gt;".",IF(F5&lt;&gt;0,(L5-F5)*100/F5,"."),"."),".")</f>
        <v>-11.29467296021578</v>
      </c>
      <c r="N5" s="25">
        <v>116</v>
      </c>
      <c r="O5" s="29">
        <f aca="true" t="shared" si="6" ref="O5:O12">IF(H5&lt;&gt;".",IF(N5&lt;&gt;".",IF(H5&lt;&gt;0,(N5-H5)*100/H5,"."),"."),".")</f>
        <v>14.851485148514852</v>
      </c>
      <c r="P5" s="25">
        <f aca="true" t="shared" si="7" ref="P5:P12">IF(N5&lt;&gt;".",N5+L5,L5)</f>
        <v>2747</v>
      </c>
      <c r="Q5" s="29">
        <f aca="true" t="shared" si="8" ref="Q5:Q12">IF(J5&lt;&gt;".",IF(P5&lt;&gt;".",IF(J5&lt;&gt;0,(P5-J5)*100/J5,"."),"."),".")</f>
        <v>-10.4336485164656</v>
      </c>
    </row>
    <row r="6" spans="1:17" ht="15" customHeight="1">
      <c r="A6" s="22"/>
      <c r="B6" s="23" t="s">
        <v>8</v>
      </c>
      <c r="C6" s="24">
        <v>1032</v>
      </c>
      <c r="D6" s="25">
        <v>3</v>
      </c>
      <c r="E6" s="25">
        <f t="shared" si="0"/>
        <v>1035</v>
      </c>
      <c r="F6" s="24">
        <v>1054</v>
      </c>
      <c r="G6" s="31">
        <f t="shared" si="1"/>
        <v>2.131782945736434</v>
      </c>
      <c r="H6" s="25">
        <v>11</v>
      </c>
      <c r="I6" s="29">
        <f t="shared" si="2"/>
        <v>266.6666666666667</v>
      </c>
      <c r="J6" s="25">
        <f t="shared" si="3"/>
        <v>1065</v>
      </c>
      <c r="K6" s="29">
        <f t="shared" si="4"/>
        <v>2.898550724637681</v>
      </c>
      <c r="L6" s="24">
        <v>837</v>
      </c>
      <c r="M6" s="29">
        <f t="shared" si="5"/>
        <v>-20.58823529411765</v>
      </c>
      <c r="N6" s="25">
        <v>3</v>
      </c>
      <c r="O6" s="29">
        <f t="shared" si="6"/>
        <v>-72.72727272727273</v>
      </c>
      <c r="P6" s="25">
        <f t="shared" si="7"/>
        <v>840</v>
      </c>
      <c r="Q6" s="29">
        <f t="shared" si="8"/>
        <v>-21.12676056338028</v>
      </c>
    </row>
    <row r="7" spans="1:17" ht="15" customHeight="1">
      <c r="A7" s="22"/>
      <c r="B7" s="23" t="s">
        <v>9</v>
      </c>
      <c r="C7" s="24">
        <v>82</v>
      </c>
      <c r="D7" s="25">
        <v>0</v>
      </c>
      <c r="E7" s="25">
        <f t="shared" si="0"/>
        <v>82</v>
      </c>
      <c r="F7" s="24">
        <v>129</v>
      </c>
      <c r="G7" s="31">
        <f t="shared" si="1"/>
        <v>57.31707317073171</v>
      </c>
      <c r="H7" s="25">
        <v>0</v>
      </c>
      <c r="I7" s="29" t="str">
        <f t="shared" si="2"/>
        <v>.</v>
      </c>
      <c r="J7" s="25">
        <f t="shared" si="3"/>
        <v>129</v>
      </c>
      <c r="K7" s="29">
        <f t="shared" si="4"/>
        <v>57.31707317073171</v>
      </c>
      <c r="L7" s="24">
        <v>116</v>
      </c>
      <c r="M7" s="29">
        <f t="shared" si="5"/>
        <v>-10.077519379844961</v>
      </c>
      <c r="N7" s="25">
        <v>0</v>
      </c>
      <c r="O7" s="29" t="str">
        <f t="shared" si="6"/>
        <v>.</v>
      </c>
      <c r="P7" s="25">
        <f t="shared" si="7"/>
        <v>116</v>
      </c>
      <c r="Q7" s="29">
        <f t="shared" si="8"/>
        <v>-10.077519379844961</v>
      </c>
    </row>
    <row r="8" spans="1:17" ht="15" customHeight="1">
      <c r="A8" s="22"/>
      <c r="B8" s="23" t="s">
        <v>10</v>
      </c>
      <c r="C8" s="24">
        <v>154</v>
      </c>
      <c r="D8" s="25">
        <v>0</v>
      </c>
      <c r="E8" s="25">
        <f t="shared" si="0"/>
        <v>154</v>
      </c>
      <c r="F8" s="24">
        <v>132</v>
      </c>
      <c r="G8" s="31">
        <f t="shared" si="1"/>
        <v>-14.285714285714286</v>
      </c>
      <c r="H8" s="25">
        <v>0</v>
      </c>
      <c r="I8" s="29" t="str">
        <f t="shared" si="2"/>
        <v>.</v>
      </c>
      <c r="J8" s="25">
        <f t="shared" si="3"/>
        <v>132</v>
      </c>
      <c r="K8" s="29">
        <f t="shared" si="4"/>
        <v>-14.285714285714286</v>
      </c>
      <c r="L8" s="24">
        <v>118</v>
      </c>
      <c r="M8" s="29">
        <f t="shared" si="5"/>
        <v>-10.606060606060606</v>
      </c>
      <c r="N8" s="25">
        <v>0</v>
      </c>
      <c r="O8" s="29" t="str">
        <f t="shared" si="6"/>
        <v>.</v>
      </c>
      <c r="P8" s="25">
        <f t="shared" si="7"/>
        <v>118</v>
      </c>
      <c r="Q8" s="29">
        <f t="shared" si="8"/>
        <v>-10.606060606060606</v>
      </c>
    </row>
    <row r="9" spans="1:17" ht="15" customHeight="1">
      <c r="A9" s="22"/>
      <c r="B9" s="23" t="s">
        <v>11</v>
      </c>
      <c r="C9" s="24">
        <v>191</v>
      </c>
      <c r="D9" s="25" t="s">
        <v>7</v>
      </c>
      <c r="E9" s="25">
        <f t="shared" si="0"/>
        <v>191</v>
      </c>
      <c r="F9" s="24">
        <v>182</v>
      </c>
      <c r="G9" s="31">
        <f t="shared" si="1"/>
        <v>-4.712041884816754</v>
      </c>
      <c r="H9" s="25" t="s">
        <v>7</v>
      </c>
      <c r="I9" s="29" t="str">
        <f t="shared" si="2"/>
        <v>.</v>
      </c>
      <c r="J9" s="25">
        <f t="shared" si="3"/>
        <v>182</v>
      </c>
      <c r="K9" s="29">
        <f t="shared" si="4"/>
        <v>-4.712041884816754</v>
      </c>
      <c r="L9" s="24">
        <v>209</v>
      </c>
      <c r="M9" s="29">
        <f t="shared" si="5"/>
        <v>14.835164835164836</v>
      </c>
      <c r="N9" s="25" t="s">
        <v>7</v>
      </c>
      <c r="O9" s="29" t="str">
        <f t="shared" si="6"/>
        <v>.</v>
      </c>
      <c r="P9" s="25">
        <f t="shared" si="7"/>
        <v>209</v>
      </c>
      <c r="Q9" s="29">
        <f t="shared" si="8"/>
        <v>14.835164835164836</v>
      </c>
    </row>
    <row r="10" spans="1:17" ht="15" customHeight="1">
      <c r="A10" s="22"/>
      <c r="B10" s="23" t="s">
        <v>12</v>
      </c>
      <c r="C10" s="24">
        <v>50</v>
      </c>
      <c r="D10" s="25" t="s">
        <v>7</v>
      </c>
      <c r="E10" s="25">
        <f t="shared" si="0"/>
        <v>50</v>
      </c>
      <c r="F10" s="24">
        <v>38</v>
      </c>
      <c r="G10" s="31">
        <f t="shared" si="1"/>
        <v>-24</v>
      </c>
      <c r="H10" s="25" t="s">
        <v>7</v>
      </c>
      <c r="I10" s="29" t="str">
        <f t="shared" si="2"/>
        <v>.</v>
      </c>
      <c r="J10" s="25">
        <f t="shared" si="3"/>
        <v>38</v>
      </c>
      <c r="K10" s="29">
        <f t="shared" si="4"/>
        <v>-24</v>
      </c>
      <c r="L10" s="24">
        <v>52</v>
      </c>
      <c r="M10" s="29">
        <f t="shared" si="5"/>
        <v>36.8421052631579</v>
      </c>
      <c r="N10" s="25" t="s">
        <v>7</v>
      </c>
      <c r="O10" s="29" t="str">
        <f t="shared" si="6"/>
        <v>.</v>
      </c>
      <c r="P10" s="25">
        <f t="shared" si="7"/>
        <v>52</v>
      </c>
      <c r="Q10" s="29">
        <f t="shared" si="8"/>
        <v>36.8421052631579</v>
      </c>
    </row>
    <row r="11" spans="1:17" ht="15" customHeight="1">
      <c r="A11" s="22"/>
      <c r="B11" s="32" t="s">
        <v>13</v>
      </c>
      <c r="C11" s="33">
        <v>18</v>
      </c>
      <c r="D11" s="34" t="s">
        <v>7</v>
      </c>
      <c r="E11" s="25">
        <f t="shared" si="0"/>
        <v>18</v>
      </c>
      <c r="F11" s="33">
        <v>27</v>
      </c>
      <c r="G11" s="35">
        <f t="shared" si="1"/>
        <v>50</v>
      </c>
      <c r="H11" s="34" t="s">
        <v>7</v>
      </c>
      <c r="I11" s="36" t="str">
        <f t="shared" si="2"/>
        <v>.</v>
      </c>
      <c r="J11" s="34">
        <f t="shared" si="3"/>
        <v>27</v>
      </c>
      <c r="K11" s="36">
        <f t="shared" si="4"/>
        <v>50</v>
      </c>
      <c r="L11" s="33">
        <v>10</v>
      </c>
      <c r="M11" s="29">
        <f t="shared" si="5"/>
        <v>-62.96296296296296</v>
      </c>
      <c r="N11" s="34" t="s">
        <v>7</v>
      </c>
      <c r="O11" s="29" t="str">
        <f t="shared" si="6"/>
        <v>.</v>
      </c>
      <c r="P11" s="25">
        <f t="shared" si="7"/>
        <v>10</v>
      </c>
      <c r="Q11" s="29">
        <f t="shared" si="8"/>
        <v>-62.96296296296296</v>
      </c>
    </row>
    <row r="12" spans="1:17" s="45" customFormat="1" ht="15" customHeight="1">
      <c r="A12" s="37"/>
      <c r="B12" s="38" t="s">
        <v>14</v>
      </c>
      <c r="C12" s="39">
        <f>SUM(C5:C11)</f>
        <v>4465</v>
      </c>
      <c r="D12" s="40">
        <f>SUM(D5:D11)</f>
        <v>82</v>
      </c>
      <c r="E12" s="41">
        <f t="shared" si="0"/>
        <v>4547</v>
      </c>
      <c r="F12" s="42">
        <f>SUM(F5:F11)</f>
        <v>4528</v>
      </c>
      <c r="G12" s="27">
        <f t="shared" si="1"/>
        <v>1.4109742441209407</v>
      </c>
      <c r="H12" s="43">
        <f>SUM(H5:H11)</f>
        <v>112</v>
      </c>
      <c r="I12" s="30">
        <f t="shared" si="2"/>
        <v>36.58536585365854</v>
      </c>
      <c r="J12" s="28">
        <f t="shared" si="3"/>
        <v>4640</v>
      </c>
      <c r="K12" s="30">
        <f t="shared" si="4"/>
        <v>2.0453045964372114</v>
      </c>
      <c r="L12" s="39">
        <f>SUM(L5:L11)</f>
        <v>3973</v>
      </c>
      <c r="M12" s="44">
        <f t="shared" si="5"/>
        <v>-12.257067137809187</v>
      </c>
      <c r="N12" s="40">
        <f>SUM(N5:N11)</f>
        <v>119</v>
      </c>
      <c r="O12" s="44">
        <f t="shared" si="6"/>
        <v>6.25</v>
      </c>
      <c r="P12" s="41">
        <f t="shared" si="7"/>
        <v>4092</v>
      </c>
      <c r="Q12" s="44">
        <f t="shared" si="8"/>
        <v>-11.810344827586206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16.12.2008  17:30&amp;RRostock</oddHeader>
    <oddFooter>&amp;R&amp;10Tabelle 50.2</oddFooter>
  </headerFooter>
  <legacyDrawing r:id="rId4"/>
  <oleObjects>
    <oleObject progId="Word.Document.8" shapeId="12035422" r:id="rId1"/>
    <oleObject progId="Word.Document.8" shapeId="12035423" r:id="rId2"/>
    <oleObject progId="Word.Document.8" shapeId="12035424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17"/>
  <sheetViews>
    <sheetView zoomScaleSheetLayoutView="100" workbookViewId="0" topLeftCell="A1">
      <selection activeCell="A5" sqref="A5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2006</v>
      </c>
      <c r="D3" s="12"/>
      <c r="E3" s="13"/>
      <c r="F3" s="11">
        <v>2007</v>
      </c>
      <c r="G3" s="12"/>
      <c r="H3" s="12"/>
      <c r="I3" s="12"/>
      <c r="J3" s="12"/>
      <c r="K3" s="13"/>
      <c r="L3" s="11">
        <v>2008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2674</v>
      </c>
      <c r="D5" s="25">
        <v>0</v>
      </c>
      <c r="E5" s="25">
        <f aca="true" t="shared" si="0" ref="E5:E12">IF(D5&lt;&gt;".",D5+C5,C5)</f>
        <v>2674</v>
      </c>
      <c r="F5" s="26">
        <v>2769</v>
      </c>
      <c r="G5" s="27">
        <f aca="true" t="shared" si="1" ref="G5:G12">IF(C5&lt;&gt;".",IF(F5&lt;&gt;".",IF(C5&lt;&gt;0,(F5-C5)*100/C5,"."),"."),".")</f>
        <v>3.5527299925205686</v>
      </c>
      <c r="H5" s="28">
        <v>8</v>
      </c>
      <c r="I5" s="29" t="str">
        <f aca="true" t="shared" si="2" ref="I5:I12">IF(D5&lt;&gt;".",IF(H5&lt;&gt;".",IF(D5&lt;&gt;0,(H5-D5)*100/D5,"."),"."),".")</f>
        <v>.</v>
      </c>
      <c r="J5" s="28">
        <f aca="true" t="shared" si="3" ref="J5:J12">IF(H5&lt;&gt;".",H5+F5,F5)</f>
        <v>2777</v>
      </c>
      <c r="K5" s="30">
        <f aca="true" t="shared" si="4" ref="K5:K12">IF(E5&lt;&gt;".",IF(J5&lt;&gt;".",IF(E5&lt;&gt;0,(J5-E5)*100/E5,"."),"."),".")</f>
        <v>3.851907255048616</v>
      </c>
      <c r="L5" s="24">
        <v>2396</v>
      </c>
      <c r="M5" s="29">
        <f aca="true" t="shared" si="5" ref="M5:M12">IF(F5&lt;&gt;".",IF(L5&lt;&gt;".",IF(F5&lt;&gt;0,(L5-F5)*100/F5,"."),"."),".")</f>
        <v>-13.470566991693753</v>
      </c>
      <c r="N5" s="25">
        <v>12</v>
      </c>
      <c r="O5" s="29">
        <f aca="true" t="shared" si="6" ref="O5:O12">IF(H5&lt;&gt;".",IF(N5&lt;&gt;".",IF(H5&lt;&gt;0,(N5-H5)*100/H5,"."),"."),".")</f>
        <v>50</v>
      </c>
      <c r="P5" s="25">
        <f aca="true" t="shared" si="7" ref="P5:P12">IF(N5&lt;&gt;".",N5+L5,L5)</f>
        <v>2408</v>
      </c>
      <c r="Q5" s="29">
        <f aca="true" t="shared" si="8" ref="Q5:Q12">IF(J5&lt;&gt;".",IF(P5&lt;&gt;".",IF(J5&lt;&gt;0,(P5-J5)*100/J5,"."),"."),".")</f>
        <v>-13.287720561757292</v>
      </c>
    </row>
    <row r="6" spans="1:17" ht="15" customHeight="1">
      <c r="A6" s="22"/>
      <c r="B6" s="23" t="s">
        <v>8</v>
      </c>
      <c r="C6" s="24">
        <v>906</v>
      </c>
      <c r="D6" s="25">
        <v>10</v>
      </c>
      <c r="E6" s="25">
        <f t="shared" si="0"/>
        <v>916</v>
      </c>
      <c r="F6" s="24">
        <v>1000</v>
      </c>
      <c r="G6" s="31">
        <f t="shared" si="1"/>
        <v>10.375275938189846</v>
      </c>
      <c r="H6" s="25">
        <v>17</v>
      </c>
      <c r="I6" s="29">
        <f t="shared" si="2"/>
        <v>70</v>
      </c>
      <c r="J6" s="25">
        <f t="shared" si="3"/>
        <v>1017</v>
      </c>
      <c r="K6" s="29">
        <f t="shared" si="4"/>
        <v>11.026200873362445</v>
      </c>
      <c r="L6" s="24">
        <v>817</v>
      </c>
      <c r="M6" s="29">
        <f t="shared" si="5"/>
        <v>-18.3</v>
      </c>
      <c r="N6" s="25">
        <v>4</v>
      </c>
      <c r="O6" s="29">
        <f t="shared" si="6"/>
        <v>-76.47058823529412</v>
      </c>
      <c r="P6" s="25">
        <f t="shared" si="7"/>
        <v>821</v>
      </c>
      <c r="Q6" s="29">
        <f t="shared" si="8"/>
        <v>-19.272369714847592</v>
      </c>
    </row>
    <row r="7" spans="1:17" ht="15" customHeight="1">
      <c r="A7" s="22"/>
      <c r="B7" s="23" t="s">
        <v>9</v>
      </c>
      <c r="C7" s="24">
        <v>118</v>
      </c>
      <c r="D7" s="25">
        <v>0</v>
      </c>
      <c r="E7" s="25">
        <f t="shared" si="0"/>
        <v>118</v>
      </c>
      <c r="F7" s="24">
        <v>126</v>
      </c>
      <c r="G7" s="31">
        <f t="shared" si="1"/>
        <v>6.779661016949152</v>
      </c>
      <c r="H7" s="25">
        <v>0</v>
      </c>
      <c r="I7" s="29" t="str">
        <f t="shared" si="2"/>
        <v>.</v>
      </c>
      <c r="J7" s="25">
        <f t="shared" si="3"/>
        <v>126</v>
      </c>
      <c r="K7" s="29">
        <f t="shared" si="4"/>
        <v>6.779661016949152</v>
      </c>
      <c r="L7" s="24">
        <v>112</v>
      </c>
      <c r="M7" s="29">
        <f t="shared" si="5"/>
        <v>-11.11111111111111</v>
      </c>
      <c r="N7" s="25">
        <v>0</v>
      </c>
      <c r="O7" s="29" t="str">
        <f t="shared" si="6"/>
        <v>.</v>
      </c>
      <c r="P7" s="25">
        <f t="shared" si="7"/>
        <v>112</v>
      </c>
      <c r="Q7" s="29">
        <f t="shared" si="8"/>
        <v>-11.11111111111111</v>
      </c>
    </row>
    <row r="8" spans="1:17" ht="15" customHeight="1">
      <c r="A8" s="22"/>
      <c r="B8" s="23" t="s">
        <v>10</v>
      </c>
      <c r="C8" s="24">
        <v>196</v>
      </c>
      <c r="D8" s="25">
        <v>0</v>
      </c>
      <c r="E8" s="25">
        <f t="shared" si="0"/>
        <v>196</v>
      </c>
      <c r="F8" s="24">
        <v>213</v>
      </c>
      <c r="G8" s="31">
        <f t="shared" si="1"/>
        <v>8.673469387755102</v>
      </c>
      <c r="H8" s="25">
        <v>0</v>
      </c>
      <c r="I8" s="29" t="str">
        <f t="shared" si="2"/>
        <v>.</v>
      </c>
      <c r="J8" s="25">
        <f t="shared" si="3"/>
        <v>213</v>
      </c>
      <c r="K8" s="29">
        <f t="shared" si="4"/>
        <v>8.673469387755102</v>
      </c>
      <c r="L8" s="24">
        <v>201</v>
      </c>
      <c r="M8" s="29">
        <f t="shared" si="5"/>
        <v>-5.633802816901408</v>
      </c>
      <c r="N8" s="25">
        <v>0</v>
      </c>
      <c r="O8" s="29" t="str">
        <f t="shared" si="6"/>
        <v>.</v>
      </c>
      <c r="P8" s="25">
        <f t="shared" si="7"/>
        <v>201</v>
      </c>
      <c r="Q8" s="29">
        <f t="shared" si="8"/>
        <v>-5.633802816901408</v>
      </c>
    </row>
    <row r="9" spans="1:17" ht="15" customHeight="1">
      <c r="A9" s="22"/>
      <c r="B9" s="23" t="s">
        <v>11</v>
      </c>
      <c r="C9" s="24">
        <v>177</v>
      </c>
      <c r="D9" s="25" t="s">
        <v>7</v>
      </c>
      <c r="E9" s="25">
        <f t="shared" si="0"/>
        <v>177</v>
      </c>
      <c r="F9" s="24">
        <v>147</v>
      </c>
      <c r="G9" s="31">
        <f t="shared" si="1"/>
        <v>-16.949152542372882</v>
      </c>
      <c r="H9" s="25" t="s">
        <v>7</v>
      </c>
      <c r="I9" s="29" t="str">
        <f t="shared" si="2"/>
        <v>.</v>
      </c>
      <c r="J9" s="25">
        <f t="shared" si="3"/>
        <v>147</v>
      </c>
      <c r="K9" s="29">
        <f t="shared" si="4"/>
        <v>-16.949152542372882</v>
      </c>
      <c r="L9" s="24">
        <v>170</v>
      </c>
      <c r="M9" s="29">
        <f t="shared" si="5"/>
        <v>15.646258503401361</v>
      </c>
      <c r="N9" s="25" t="s">
        <v>7</v>
      </c>
      <c r="O9" s="29" t="str">
        <f t="shared" si="6"/>
        <v>.</v>
      </c>
      <c r="P9" s="25">
        <f t="shared" si="7"/>
        <v>170</v>
      </c>
      <c r="Q9" s="29">
        <f t="shared" si="8"/>
        <v>15.646258503401361</v>
      </c>
    </row>
    <row r="10" spans="1:17" ht="15" customHeight="1">
      <c r="A10" s="22"/>
      <c r="B10" s="23" t="s">
        <v>12</v>
      </c>
      <c r="C10" s="24">
        <v>93</v>
      </c>
      <c r="D10" s="25" t="s">
        <v>7</v>
      </c>
      <c r="E10" s="25">
        <f t="shared" si="0"/>
        <v>93</v>
      </c>
      <c r="F10" s="24">
        <v>94</v>
      </c>
      <c r="G10" s="31">
        <f t="shared" si="1"/>
        <v>1.075268817204301</v>
      </c>
      <c r="H10" s="25" t="s">
        <v>7</v>
      </c>
      <c r="I10" s="29" t="str">
        <f t="shared" si="2"/>
        <v>.</v>
      </c>
      <c r="J10" s="25">
        <f t="shared" si="3"/>
        <v>94</v>
      </c>
      <c r="K10" s="29">
        <f t="shared" si="4"/>
        <v>1.075268817204301</v>
      </c>
      <c r="L10" s="24">
        <v>109</v>
      </c>
      <c r="M10" s="29">
        <f t="shared" si="5"/>
        <v>15.957446808510639</v>
      </c>
      <c r="N10" s="25" t="s">
        <v>7</v>
      </c>
      <c r="O10" s="29" t="str">
        <f t="shared" si="6"/>
        <v>.</v>
      </c>
      <c r="P10" s="25">
        <f t="shared" si="7"/>
        <v>109</v>
      </c>
      <c r="Q10" s="29">
        <f t="shared" si="8"/>
        <v>15.957446808510639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0"/>
        <v>.</v>
      </c>
      <c r="F11" s="33" t="s">
        <v>7</v>
      </c>
      <c r="G11" s="35" t="str">
        <f t="shared" si="1"/>
        <v>.</v>
      </c>
      <c r="H11" s="34" t="s">
        <v>7</v>
      </c>
      <c r="I11" s="36" t="str">
        <f t="shared" si="2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4164</v>
      </c>
      <c r="D12" s="40">
        <f>SUM(D5:D11)</f>
        <v>10</v>
      </c>
      <c r="E12" s="41">
        <f t="shared" si="0"/>
        <v>4174</v>
      </c>
      <c r="F12" s="42">
        <f>SUM(F5:F11)</f>
        <v>4349</v>
      </c>
      <c r="G12" s="27">
        <f t="shared" si="1"/>
        <v>4.442843419788665</v>
      </c>
      <c r="H12" s="43">
        <f>SUM(H5:H11)</f>
        <v>25</v>
      </c>
      <c r="I12" s="30">
        <f t="shared" si="2"/>
        <v>150</v>
      </c>
      <c r="J12" s="28">
        <f t="shared" si="3"/>
        <v>4374</v>
      </c>
      <c r="K12" s="30">
        <f t="shared" si="4"/>
        <v>4.791566842357451</v>
      </c>
      <c r="L12" s="39">
        <f>SUM(L5:L11)</f>
        <v>3805</v>
      </c>
      <c r="M12" s="44">
        <f t="shared" si="5"/>
        <v>-12.508622671878593</v>
      </c>
      <c r="N12" s="40">
        <f>SUM(N5:N11)</f>
        <v>16</v>
      </c>
      <c r="O12" s="44">
        <f t="shared" si="6"/>
        <v>-36</v>
      </c>
      <c r="P12" s="41">
        <f t="shared" si="7"/>
        <v>3821</v>
      </c>
      <c r="Q12" s="44">
        <f t="shared" si="8"/>
        <v>-12.64288980338363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16.12.2008  17:30&amp;RSchwerin</oddHeader>
    <oddFooter>&amp;R&amp;10Tabelle 50.2</oddFooter>
  </headerFooter>
  <legacyDrawing r:id="rId4"/>
  <oleObjects>
    <oleObject progId="Word.Document.8" shapeId="12035578" r:id="rId1"/>
    <oleObject progId="Word.Document.8" shapeId="12035579" r:id="rId2"/>
    <oleObject progId="Word.Document.8" shapeId="12035580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17"/>
  <sheetViews>
    <sheetView zoomScaleSheetLayoutView="100" workbookViewId="0" topLeftCell="A1">
      <selection activeCell="A5" sqref="A5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2006</v>
      </c>
      <c r="D3" s="12"/>
      <c r="E3" s="13"/>
      <c r="F3" s="11">
        <v>2007</v>
      </c>
      <c r="G3" s="12"/>
      <c r="H3" s="12"/>
      <c r="I3" s="12"/>
      <c r="J3" s="12"/>
      <c r="K3" s="13"/>
      <c r="L3" s="11">
        <v>2008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2082</v>
      </c>
      <c r="D5" s="25">
        <v>36</v>
      </c>
      <c r="E5" s="25">
        <f aca="true" t="shared" si="0" ref="E5:E12">IF(D5&lt;&gt;".",D5+C5,C5)</f>
        <v>2118</v>
      </c>
      <c r="F5" s="26">
        <v>2078</v>
      </c>
      <c r="G5" s="27">
        <f aca="true" t="shared" si="1" ref="G5:G12">IF(C5&lt;&gt;".",IF(F5&lt;&gt;".",IF(C5&lt;&gt;0,(F5-C5)*100/C5,"."),"."),".")</f>
        <v>-0.19212295869356388</v>
      </c>
      <c r="H5" s="28">
        <v>42</v>
      </c>
      <c r="I5" s="29">
        <f aca="true" t="shared" si="2" ref="I5:I12">IF(D5&lt;&gt;".",IF(H5&lt;&gt;".",IF(D5&lt;&gt;0,(H5-D5)*100/D5,"."),"."),".")</f>
        <v>16.666666666666668</v>
      </c>
      <c r="J5" s="28">
        <f aca="true" t="shared" si="3" ref="J5:J12">IF(H5&lt;&gt;".",H5+F5,F5)</f>
        <v>2120</v>
      </c>
      <c r="K5" s="30">
        <f aca="true" t="shared" si="4" ref="K5:K12">IF(E5&lt;&gt;".",IF(J5&lt;&gt;".",IF(E5&lt;&gt;0,(J5-E5)*100/E5,"."),"."),".")</f>
        <v>0.09442870632672333</v>
      </c>
      <c r="L5" s="24">
        <v>2004</v>
      </c>
      <c r="M5" s="29">
        <f aca="true" t="shared" si="5" ref="M5:M12">IF(F5&lt;&gt;".",IF(L5&lt;&gt;".",IF(F5&lt;&gt;0,(L5-F5)*100/F5,"."),"."),".")</f>
        <v>-3.56111645813282</v>
      </c>
      <c r="N5" s="25">
        <v>42</v>
      </c>
      <c r="O5" s="29">
        <f aca="true" t="shared" si="6" ref="O5:O12">IF(H5&lt;&gt;".",IF(N5&lt;&gt;".",IF(H5&lt;&gt;0,(N5-H5)*100/H5,"."),"."),".")</f>
        <v>0</v>
      </c>
      <c r="P5" s="25">
        <f aca="true" t="shared" si="7" ref="P5:P12">IF(N5&lt;&gt;".",N5+L5,L5)</f>
        <v>2046</v>
      </c>
      <c r="Q5" s="29">
        <f aca="true" t="shared" si="8" ref="Q5:Q12">IF(J5&lt;&gt;".",IF(P5&lt;&gt;".",IF(J5&lt;&gt;0,(P5-J5)*100/J5,"."),"."),".")</f>
        <v>-3.490566037735849</v>
      </c>
    </row>
    <row r="6" spans="1:17" ht="15" customHeight="1">
      <c r="A6" s="22"/>
      <c r="B6" s="23" t="s">
        <v>8</v>
      </c>
      <c r="C6" s="24">
        <v>630</v>
      </c>
      <c r="D6" s="25">
        <v>0</v>
      </c>
      <c r="E6" s="25">
        <f t="shared" si="0"/>
        <v>630</v>
      </c>
      <c r="F6" s="24">
        <v>857</v>
      </c>
      <c r="G6" s="31">
        <f t="shared" si="1"/>
        <v>36.03174603174603</v>
      </c>
      <c r="H6" s="25">
        <v>2</v>
      </c>
      <c r="I6" s="29" t="str">
        <f t="shared" si="2"/>
        <v>.</v>
      </c>
      <c r="J6" s="25">
        <f t="shared" si="3"/>
        <v>859</v>
      </c>
      <c r="K6" s="29">
        <f t="shared" si="4"/>
        <v>36.34920634920635</v>
      </c>
      <c r="L6" s="24">
        <v>671</v>
      </c>
      <c r="M6" s="29">
        <f t="shared" si="5"/>
        <v>-21.703617269544925</v>
      </c>
      <c r="N6" s="25">
        <v>4</v>
      </c>
      <c r="O6" s="29">
        <f t="shared" si="6"/>
        <v>100</v>
      </c>
      <c r="P6" s="25">
        <f t="shared" si="7"/>
        <v>675</v>
      </c>
      <c r="Q6" s="29">
        <f t="shared" si="8"/>
        <v>-21.42025611175786</v>
      </c>
    </row>
    <row r="7" spans="1:17" ht="15" customHeight="1">
      <c r="A7" s="22"/>
      <c r="B7" s="23" t="s">
        <v>9</v>
      </c>
      <c r="C7" s="24">
        <v>129</v>
      </c>
      <c r="D7" s="25">
        <v>0</v>
      </c>
      <c r="E7" s="25">
        <f t="shared" si="0"/>
        <v>129</v>
      </c>
      <c r="F7" s="24">
        <v>136</v>
      </c>
      <c r="G7" s="31">
        <f t="shared" si="1"/>
        <v>5.426356589147287</v>
      </c>
      <c r="H7" s="25">
        <v>0</v>
      </c>
      <c r="I7" s="29" t="str">
        <f t="shared" si="2"/>
        <v>.</v>
      </c>
      <c r="J7" s="25">
        <f t="shared" si="3"/>
        <v>136</v>
      </c>
      <c r="K7" s="29">
        <f t="shared" si="4"/>
        <v>5.426356589147287</v>
      </c>
      <c r="L7" s="24">
        <v>102</v>
      </c>
      <c r="M7" s="29">
        <f t="shared" si="5"/>
        <v>-25</v>
      </c>
      <c r="N7" s="25">
        <v>0</v>
      </c>
      <c r="O7" s="29" t="str">
        <f t="shared" si="6"/>
        <v>.</v>
      </c>
      <c r="P7" s="25">
        <f t="shared" si="7"/>
        <v>102</v>
      </c>
      <c r="Q7" s="29">
        <f t="shared" si="8"/>
        <v>-25</v>
      </c>
    </row>
    <row r="8" spans="1:17" ht="15" customHeight="1">
      <c r="A8" s="22"/>
      <c r="B8" s="23" t="s">
        <v>10</v>
      </c>
      <c r="C8" s="24">
        <v>143</v>
      </c>
      <c r="D8" s="25">
        <v>0</v>
      </c>
      <c r="E8" s="25">
        <f t="shared" si="0"/>
        <v>143</v>
      </c>
      <c r="F8" s="24">
        <v>124</v>
      </c>
      <c r="G8" s="31">
        <f t="shared" si="1"/>
        <v>-13.286713286713287</v>
      </c>
      <c r="H8" s="25">
        <v>0</v>
      </c>
      <c r="I8" s="29" t="str">
        <f t="shared" si="2"/>
        <v>.</v>
      </c>
      <c r="J8" s="25">
        <f t="shared" si="3"/>
        <v>124</v>
      </c>
      <c r="K8" s="29">
        <f t="shared" si="4"/>
        <v>-13.286713286713287</v>
      </c>
      <c r="L8" s="24">
        <v>81</v>
      </c>
      <c r="M8" s="29">
        <f t="shared" si="5"/>
        <v>-34.67741935483871</v>
      </c>
      <c r="N8" s="25">
        <v>0</v>
      </c>
      <c r="O8" s="29" t="str">
        <f t="shared" si="6"/>
        <v>.</v>
      </c>
      <c r="P8" s="25">
        <f t="shared" si="7"/>
        <v>81</v>
      </c>
      <c r="Q8" s="29">
        <f t="shared" si="8"/>
        <v>-34.67741935483871</v>
      </c>
    </row>
    <row r="9" spans="1:17" ht="15" customHeight="1">
      <c r="A9" s="22"/>
      <c r="B9" s="23" t="s">
        <v>11</v>
      </c>
      <c r="C9" s="24">
        <v>125</v>
      </c>
      <c r="D9" s="25" t="s">
        <v>7</v>
      </c>
      <c r="E9" s="25">
        <f t="shared" si="0"/>
        <v>125</v>
      </c>
      <c r="F9" s="24">
        <v>126</v>
      </c>
      <c r="G9" s="31">
        <f t="shared" si="1"/>
        <v>0.8</v>
      </c>
      <c r="H9" s="25" t="s">
        <v>7</v>
      </c>
      <c r="I9" s="29" t="str">
        <f t="shared" si="2"/>
        <v>.</v>
      </c>
      <c r="J9" s="25">
        <f t="shared" si="3"/>
        <v>126</v>
      </c>
      <c r="K9" s="29">
        <f t="shared" si="4"/>
        <v>0.8</v>
      </c>
      <c r="L9" s="24">
        <v>152</v>
      </c>
      <c r="M9" s="29">
        <f t="shared" si="5"/>
        <v>20.634920634920636</v>
      </c>
      <c r="N9" s="25" t="s">
        <v>7</v>
      </c>
      <c r="O9" s="29" t="str">
        <f t="shared" si="6"/>
        <v>.</v>
      </c>
      <c r="P9" s="25">
        <f t="shared" si="7"/>
        <v>152</v>
      </c>
      <c r="Q9" s="29">
        <f t="shared" si="8"/>
        <v>20.634920634920636</v>
      </c>
    </row>
    <row r="10" spans="1:17" ht="15" customHeight="1">
      <c r="A10" s="22"/>
      <c r="B10" s="23" t="s">
        <v>12</v>
      </c>
      <c r="C10" s="24">
        <v>50</v>
      </c>
      <c r="D10" s="25" t="s">
        <v>7</v>
      </c>
      <c r="E10" s="25">
        <f t="shared" si="0"/>
        <v>50</v>
      </c>
      <c r="F10" s="24">
        <v>48</v>
      </c>
      <c r="G10" s="31">
        <f t="shared" si="1"/>
        <v>-4</v>
      </c>
      <c r="H10" s="25" t="s">
        <v>7</v>
      </c>
      <c r="I10" s="29" t="str">
        <f t="shared" si="2"/>
        <v>.</v>
      </c>
      <c r="J10" s="25">
        <f t="shared" si="3"/>
        <v>48</v>
      </c>
      <c r="K10" s="29">
        <f t="shared" si="4"/>
        <v>-4</v>
      </c>
      <c r="L10" s="24">
        <v>45</v>
      </c>
      <c r="M10" s="29">
        <f t="shared" si="5"/>
        <v>-6.25</v>
      </c>
      <c r="N10" s="25" t="s">
        <v>7</v>
      </c>
      <c r="O10" s="29" t="str">
        <f t="shared" si="6"/>
        <v>.</v>
      </c>
      <c r="P10" s="25">
        <f t="shared" si="7"/>
        <v>45</v>
      </c>
      <c r="Q10" s="29">
        <f t="shared" si="8"/>
        <v>-6.25</v>
      </c>
    </row>
    <row r="11" spans="1:17" ht="15" customHeight="1">
      <c r="A11" s="22"/>
      <c r="B11" s="32" t="s">
        <v>13</v>
      </c>
      <c r="C11" s="33">
        <v>2</v>
      </c>
      <c r="D11" s="34" t="s">
        <v>7</v>
      </c>
      <c r="E11" s="25">
        <f t="shared" si="0"/>
        <v>2</v>
      </c>
      <c r="F11" s="33">
        <v>4</v>
      </c>
      <c r="G11" s="35">
        <f t="shared" si="1"/>
        <v>100</v>
      </c>
      <c r="H11" s="34" t="s">
        <v>7</v>
      </c>
      <c r="I11" s="36" t="str">
        <f t="shared" si="2"/>
        <v>.</v>
      </c>
      <c r="J11" s="34">
        <f t="shared" si="3"/>
        <v>4</v>
      </c>
      <c r="K11" s="36">
        <f t="shared" si="4"/>
        <v>100</v>
      </c>
      <c r="L11" s="33">
        <v>1</v>
      </c>
      <c r="M11" s="29">
        <f t="shared" si="5"/>
        <v>-75</v>
      </c>
      <c r="N11" s="34" t="s">
        <v>7</v>
      </c>
      <c r="O11" s="29" t="str">
        <f t="shared" si="6"/>
        <v>.</v>
      </c>
      <c r="P11" s="25">
        <f t="shared" si="7"/>
        <v>1</v>
      </c>
      <c r="Q11" s="29">
        <f t="shared" si="8"/>
        <v>-75</v>
      </c>
    </row>
    <row r="12" spans="1:17" s="45" customFormat="1" ht="15" customHeight="1">
      <c r="A12" s="37"/>
      <c r="B12" s="38" t="s">
        <v>14</v>
      </c>
      <c r="C12" s="39">
        <f>SUM(C5:C11)</f>
        <v>3161</v>
      </c>
      <c r="D12" s="40">
        <f>SUM(D5:D11)</f>
        <v>36</v>
      </c>
      <c r="E12" s="41">
        <f t="shared" si="0"/>
        <v>3197</v>
      </c>
      <c r="F12" s="42">
        <f>SUM(F5:F11)</f>
        <v>3373</v>
      </c>
      <c r="G12" s="27">
        <f t="shared" si="1"/>
        <v>6.7067383739323</v>
      </c>
      <c r="H12" s="43">
        <f>SUM(H5:H11)</f>
        <v>44</v>
      </c>
      <c r="I12" s="30">
        <f t="shared" si="2"/>
        <v>22.22222222222222</v>
      </c>
      <c r="J12" s="28">
        <f t="shared" si="3"/>
        <v>3417</v>
      </c>
      <c r="K12" s="30">
        <f t="shared" si="4"/>
        <v>6.88145136065061</v>
      </c>
      <c r="L12" s="39">
        <f>SUM(L5:L11)</f>
        <v>3056</v>
      </c>
      <c r="M12" s="44">
        <f t="shared" si="5"/>
        <v>-9.398161873702936</v>
      </c>
      <c r="N12" s="40">
        <f>SUM(N5:N11)</f>
        <v>46</v>
      </c>
      <c r="O12" s="44">
        <f t="shared" si="6"/>
        <v>4.545454545454546</v>
      </c>
      <c r="P12" s="41">
        <f t="shared" si="7"/>
        <v>3102</v>
      </c>
      <c r="Q12" s="44">
        <f t="shared" si="8"/>
        <v>-9.218612818261633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16.12.2008  17:30&amp;RStralsund</oddHeader>
    <oddFooter>&amp;R&amp;10Tabelle 50.2</oddFooter>
  </headerFooter>
  <legacyDrawing r:id="rId4"/>
  <oleObjects>
    <oleObject progId="Word.Document.8" shapeId="12035729" r:id="rId1"/>
    <oleObject progId="Word.Document.8" shapeId="12035730" r:id="rId2"/>
    <oleObject progId="Word.Document.8" shapeId="1203573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2008-12-18T13:41:40Z</dcterms:created>
  <dcterms:modified xsi:type="dcterms:W3CDTF">2008-12-18T13:41:57Z</dcterms:modified>
  <cp:category/>
  <cp:version/>
  <cp:contentType/>
  <cp:contentStatus/>
</cp:coreProperties>
</file>