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580" windowHeight="12150" activeTab="0"/>
  </bookViews>
  <sheets>
    <sheet name="Sachsen-Anhalt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<sst xmlns="http://schemas.openxmlformats.org/spreadsheetml/2006/main" count="40" uniqueCount="35">
  <si>
    <t>zuständige Stelle</t>
  </si>
  <si>
    <t>1. Ausb. Jahr</t>
  </si>
  <si>
    <t>m. verk. Ausb. Zeit</t>
  </si>
  <si>
    <t>Insgesamt</t>
  </si>
  <si>
    <t>abs.</t>
  </si>
  <si>
    <t>%</t>
  </si>
  <si>
    <t>Nachdruck - auch auszugsweise - nur mit Quellenangabe  gestattet.</t>
  </si>
  <si>
    <t xml:space="preserve"> Neu abgeschlossene Ausbildungsverträge vom 01. Oktober 2007 bis zum 30. September 2008 nach Stellen in Sachsen-Anhalt</t>
  </si>
  <si>
    <t>Wehrbereichsverwaltung Ost (Strausberg)</t>
  </si>
  <si>
    <t>Landesanstalt für Landwirtschaft, Forsten und Gartenbau (LLFG) (Bernburg)</t>
  </si>
  <si>
    <t>Landesanstalt für Landwirtschaft, Forsten und Gartenbau (LLFG) (HWI) (Bernburg)</t>
  </si>
  <si>
    <t>Handwerkskammer Halle / Saale (Halle (Saale))</t>
  </si>
  <si>
    <t>Handwerkskammer Magdeburg</t>
  </si>
  <si>
    <t>Industrie- und Handelskammer
Halle-Dessau (Halle (Saale))</t>
  </si>
  <si>
    <t>Industrie- und Handelskammer Magdeburg</t>
  </si>
  <si>
    <t>Bundesversicherungsamt (Ost)
Zuständige Stelle nach Berufsbildungsgesetz (Bonn)</t>
  </si>
  <si>
    <t>Bundesagentur für Arbeit (Ost) (Nürnberg)</t>
  </si>
  <si>
    <t>Bundesministerium für Verkehr,
Bau und Stadtentwicklung (Ost) (Bonn)</t>
  </si>
  <si>
    <t>Bundesverwaltungsamt (Ost)</t>
  </si>
  <si>
    <t>Ev. Landeskirche Anhalts
Landeskirchenamt (Dessau-Roßlau)</t>
  </si>
  <si>
    <t>Kirchenamt der Evangelischen Kirchen
in Mitteldeutschland (Magdeburg)</t>
  </si>
  <si>
    <t>Landesamt für Vermessung und 
Geoinformation Sachsen-Anhalt (Magdeburg)</t>
  </si>
  <si>
    <t>Aus- und Fortbildungsinstitut des Landes Sachsen-Anhalt (Blankenburg)</t>
  </si>
  <si>
    <t>Landesbetrieb Bau Sachsen-Anhalt
Hauptniederlassung (Magdeburg)</t>
  </si>
  <si>
    <t>Oberlandesgericht Naumburg</t>
  </si>
  <si>
    <t>Ärztekammer Sachsen-Anhalt (Magdeburg)</t>
  </si>
  <si>
    <t>Zahnärztekammer
Sachsen-Anhalt (Magdeburg)</t>
  </si>
  <si>
    <t>Tierärztekammer
Sachsen-Anhalt (Halle (Saale))</t>
  </si>
  <si>
    <t>Apothekerkammer
Sachsen-Anhalt (Magdeburg)</t>
  </si>
  <si>
    <t>Steuerberaterkammer Sachsen-Anhalt
Körperschaft des öffentlichen Rechts (Magdeburg)</t>
  </si>
  <si>
    <t>Ländernotarkasse Leipzig</t>
  </si>
  <si>
    <t>Rechtsanwaltskammer
des Landes Sachsen-Anhalt (Magdeburg)</t>
  </si>
  <si>
    <t>Sächsisches Staatsministerium für Soziales
zuständige Stelle gemäß BBiG (Dresden)</t>
  </si>
  <si>
    <t>AOK Sachsen-Anhalt / Unternehmensbereich Interner Service
Fachbereich Personalmanagement (Halberstadt)</t>
  </si>
  <si>
    <t>Quelle: Bundesinstitut für Berufsbildung (BIBB), Erhebung zum 30. September 2008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</si>
</sst>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DM&quot;#,##0_);\(&quot;DM&quot;#,##0\)"/>
    <numFmt numFmtId="173" formatCode="&quot;DM&quot;#,##0_);[Red]\(&quot;DM&quot;#,##0\)"/>
    <numFmt numFmtId="174" formatCode="&quot;DM&quot;#,##0.00_);\(&quot;DM&quot;#,##0.00\)"/>
    <numFmt numFmtId="175" formatCode="&quot;DM&quot;#,##0.00_);[Red]\(&quot;DM&quot;#,##0.00\)"/>
    <numFmt numFmtId="176" formatCode="_(&quot;DM&quot;* #,##0_);_(&quot;DM&quot;* \(#,##0\);_(&quot;DM&quot;* &quot;-&quot;_);_(@_)"/>
    <numFmt numFmtId="177" formatCode="_(&quot;DM&quot;* #,##0.00_);_(&quot;DM&quot;* \(#,##0.00\);_(&quot;DM&quot;* &quot;-&quot;??_);_(@_)"/>
    <numFmt numFmtId="178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shrinkToFit="1"/>
    </xf>
    <xf numFmtId="178" fontId="0" fillId="0" borderId="1" xfId="0" applyNumberFormat="1" applyFill="1" applyBorder="1" applyAlignment="1">
      <alignment horizontal="center" vertical="center" shrinkToFit="1"/>
    </xf>
    <xf numFmtId="3" fontId="0" fillId="0" borderId="1" xfId="0" applyNumberForma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right" shrinkToFit="1"/>
    </xf>
    <xf numFmtId="178" fontId="2" fillId="0" borderId="1" xfId="0" applyNumberFormat="1" applyFont="1" applyFill="1" applyBorder="1" applyAlignment="1">
      <alignment horizontal="right" shrinkToFit="1"/>
    </xf>
    <xf numFmtId="0" fontId="3" fillId="0" borderId="5" xfId="0" applyFont="1" applyFill="1" applyBorder="1" applyAlignment="1">
      <alignment horizontal="left"/>
    </xf>
    <xf numFmtId="3" fontId="3" fillId="0" borderId="6" xfId="0" applyNumberFormat="1" applyFont="1" applyFill="1" applyBorder="1" applyAlignment="1">
      <alignment horizontal="right" shrinkToFit="1"/>
    </xf>
    <xf numFmtId="178" fontId="3" fillId="0" borderId="6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7" xfId="0" applyFont="1" applyFill="1" applyBorder="1" applyAlignment="1">
      <alignment/>
    </xf>
    <xf numFmtId="4" fontId="1" fillId="0" borderId="7" xfId="0" applyNumberFormat="1" applyFont="1" applyFill="1" applyBorder="1" applyAlignment="1">
      <alignment shrinkToFit="1"/>
    </xf>
    <xf numFmtId="178" fontId="1" fillId="0" borderId="7" xfId="0" applyNumberFormat="1" applyFont="1" applyFill="1" applyBorder="1" applyAlignment="1">
      <alignment shrinkToFit="1"/>
    </xf>
    <xf numFmtId="3" fontId="1" fillId="0" borderId="7" xfId="0" applyNumberFormat="1" applyFont="1" applyFill="1" applyBorder="1" applyAlignment="1">
      <alignment shrinkToFit="1"/>
    </xf>
    <xf numFmtId="178" fontId="1" fillId="0" borderId="7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35"/>
  <sheetViews>
    <sheetView tabSelected="1" zoomScaleSheetLayoutView="100" workbookViewId="0" topLeftCell="A17">
      <selection activeCell="D30" sqref="D30"/>
    </sheetView>
  </sheetViews>
  <sheetFormatPr defaultColWidth="11.57421875" defaultRowHeight="12.75"/>
  <cols>
    <col min="1" max="1" width="48.57421875" style="24" customWidth="1"/>
    <col min="2" max="2" width="8.57421875" style="25" customWidth="1"/>
    <col min="3" max="3" width="6.28125" style="26" customWidth="1"/>
    <col min="4" max="4" width="9.28125" style="25" customWidth="1"/>
    <col min="5" max="5" width="6.28125" style="26" customWidth="1"/>
    <col min="6" max="6" width="9.28125" style="27" customWidth="1"/>
    <col min="7" max="7" width="6.28125" style="26" customWidth="1"/>
    <col min="8" max="16384" width="11.57421875" style="2" customWidth="1"/>
  </cols>
  <sheetData>
    <row r="1" spans="1:7" ht="27.75" customHeight="1">
      <c r="A1" s="1" t="s">
        <v>7</v>
      </c>
      <c r="B1" s="1"/>
      <c r="C1" s="1"/>
      <c r="D1" s="1"/>
      <c r="E1" s="1"/>
      <c r="F1" s="1"/>
      <c r="G1" s="1"/>
    </row>
    <row r="2" spans="1:7" ht="12.75" customHeight="1">
      <c r="A2" s="3" t="s">
        <v>0</v>
      </c>
      <c r="B2" s="4" t="s">
        <v>1</v>
      </c>
      <c r="C2" s="5"/>
      <c r="D2" s="4" t="s">
        <v>2</v>
      </c>
      <c r="E2" s="5"/>
      <c r="F2" s="4" t="s">
        <v>3</v>
      </c>
      <c r="G2" s="5"/>
    </row>
    <row r="3" spans="1:7" ht="12.75">
      <c r="A3" s="6"/>
      <c r="B3" s="7" t="s">
        <v>4</v>
      </c>
      <c r="C3" s="8" t="s">
        <v>5</v>
      </c>
      <c r="D3" s="7" t="s">
        <v>4</v>
      </c>
      <c r="E3" s="8" t="s">
        <v>5</v>
      </c>
      <c r="F3" s="9" t="s">
        <v>4</v>
      </c>
      <c r="G3" s="8" t="s">
        <v>5</v>
      </c>
    </row>
    <row r="4" spans="1:7" ht="12.75">
      <c r="A4" s="10" t="s">
        <v>8</v>
      </c>
      <c r="B4" s="11">
        <v>4</v>
      </c>
      <c r="C4" s="12">
        <f>IF(B4&lt;&gt;".",IF(B$30&gt;0,100*B4/B$30,"."),".")</f>
        <v>0.024763201882003344</v>
      </c>
      <c r="D4" s="11">
        <v>0</v>
      </c>
      <c r="E4" s="12">
        <f>IF(D4&lt;&gt;".",IF(D$30&gt;0,100*D4/D$30,"."),".")</f>
        <v>0</v>
      </c>
      <c r="F4" s="11">
        <f>SUM(B4,D4)</f>
        <v>4</v>
      </c>
      <c r="G4" s="12">
        <f>IF(F$30&gt;0,100*F4/F$30,".")</f>
        <v>0.022931835120105486</v>
      </c>
    </row>
    <row r="5" spans="1:7" ht="25.5">
      <c r="A5" s="10" t="s">
        <v>9</v>
      </c>
      <c r="B5" s="11">
        <v>519</v>
      </c>
      <c r="C5" s="12">
        <f>IF(B5&lt;&gt;".",IF(B$30&gt;0,100*B5/B$30,"."),".")</f>
        <v>3.2130254441899337</v>
      </c>
      <c r="D5" s="11">
        <v>71</v>
      </c>
      <c r="E5" s="12">
        <f>IF(D5&lt;&gt;".",IF(D$30&gt;0,100*D5/D$30,"."),".")</f>
        <v>5.503875968992248</v>
      </c>
      <c r="F5" s="11">
        <f>SUM(B5,D5)</f>
        <v>590</v>
      </c>
      <c r="G5" s="12">
        <f>IF(F$30&gt;0,100*F5/F$30,".")</f>
        <v>3.382445680215559</v>
      </c>
    </row>
    <row r="6" spans="1:7" ht="25.5">
      <c r="A6" s="10" t="s">
        <v>10</v>
      </c>
      <c r="B6" s="11">
        <v>207</v>
      </c>
      <c r="C6" s="12">
        <f>IF(B6&lt;&gt;".",IF(B$30&gt;0,100*B6/B$30,"."),".")</f>
        <v>1.281495697393673</v>
      </c>
      <c r="D6" s="11">
        <v>2</v>
      </c>
      <c r="E6" s="12">
        <f>IF(D6&lt;&gt;".",IF(D$30&gt;0,100*D6/D$30,"."),".")</f>
        <v>0.15503875968992248</v>
      </c>
      <c r="F6" s="11">
        <f>SUM(B6,D6)</f>
        <v>209</v>
      </c>
      <c r="G6" s="12">
        <f>IF(F$30&gt;0,100*F6/F$30,".")</f>
        <v>1.1981883850255117</v>
      </c>
    </row>
    <row r="7" spans="1:7" ht="12.75">
      <c r="A7" s="10" t="s">
        <v>11</v>
      </c>
      <c r="B7" s="11">
        <v>1890</v>
      </c>
      <c r="C7" s="12">
        <f>IF(B7&lt;&gt;".",IF(B$30&gt;0,100*B7/B$30,"."),".")</f>
        <v>11.70061288924658</v>
      </c>
      <c r="D7" s="11">
        <v>21</v>
      </c>
      <c r="E7" s="12">
        <f>IF(D7&lt;&gt;".",IF(D$30&gt;0,100*D7/D$30,"."),".")</f>
        <v>1.627906976744186</v>
      </c>
      <c r="F7" s="11">
        <f>SUM(B7,D7)</f>
        <v>1911</v>
      </c>
      <c r="G7" s="12">
        <f>IF(F$30&gt;0,100*F7/F$30,".")</f>
        <v>10.955684228630396</v>
      </c>
    </row>
    <row r="8" spans="1:7" ht="12.75">
      <c r="A8" s="10" t="s">
        <v>12</v>
      </c>
      <c r="B8" s="11">
        <v>2245</v>
      </c>
      <c r="C8" s="12">
        <f>IF(B8&lt;&gt;".",IF(B$30&gt;0,100*B8/B$30,"."),".")</f>
        <v>13.898347056274376</v>
      </c>
      <c r="D8" s="11">
        <v>217</v>
      </c>
      <c r="E8" s="12">
        <f>IF(D8&lt;&gt;".",IF(D$30&gt;0,100*D8/D$30,"."),".")</f>
        <v>16.82170542635659</v>
      </c>
      <c r="F8" s="11">
        <f>SUM(B8,D8)</f>
        <v>2462</v>
      </c>
      <c r="G8" s="12">
        <f>IF(F$30&gt;0,100*F8/F$30,".")</f>
        <v>14.114544516424926</v>
      </c>
    </row>
    <row r="9" spans="1:7" ht="25.5">
      <c r="A9" s="10" t="s">
        <v>13</v>
      </c>
      <c r="B9" s="11">
        <v>5302</v>
      </c>
      <c r="C9" s="12">
        <f>IF(B9&lt;&gt;".",IF(B$30&gt;0,100*B9/B$30,"."),".")</f>
        <v>32.82362409459543</v>
      </c>
      <c r="D9" s="11">
        <v>498</v>
      </c>
      <c r="E9" s="12">
        <f>IF(D9&lt;&gt;".",IF(D$30&gt;0,100*D9/D$30,"."),".")</f>
        <v>38.604651162790695</v>
      </c>
      <c r="F9" s="11">
        <f>SUM(B9,D9)</f>
        <v>5800</v>
      </c>
      <c r="G9" s="12">
        <f>IF(F$30&gt;0,100*F9/F$30,".")</f>
        <v>33.251160924152956</v>
      </c>
    </row>
    <row r="10" spans="1:7" ht="12.75">
      <c r="A10" s="10" t="s">
        <v>14</v>
      </c>
      <c r="B10" s="11">
        <v>4962</v>
      </c>
      <c r="C10" s="12">
        <f>IF(B10&lt;&gt;".",IF(B$30&gt;0,100*B10/B$30,"."),".")</f>
        <v>30.718751934625146</v>
      </c>
      <c r="D10" s="11">
        <v>427</v>
      </c>
      <c r="E10" s="12">
        <f>IF(D10&lt;&gt;".",IF(D$30&gt;0,100*D10/D$30,"."),".")</f>
        <v>33.10077519379845</v>
      </c>
      <c r="F10" s="11">
        <f>SUM(B10,D10)</f>
        <v>5389</v>
      </c>
      <c r="G10" s="12">
        <f>IF(F$30&gt;0,100*F10/F$30,".")</f>
        <v>30.894914865562118</v>
      </c>
    </row>
    <row r="11" spans="1:7" ht="25.5">
      <c r="A11" s="10" t="s">
        <v>15</v>
      </c>
      <c r="B11" s="11">
        <v>23</v>
      </c>
      <c r="C11" s="12">
        <f>IF(B11&lt;&gt;".",IF(B$30&gt;0,100*B11/B$30,"."),".")</f>
        <v>0.14238841082151923</v>
      </c>
      <c r="D11" s="11">
        <v>0</v>
      </c>
      <c r="E11" s="12">
        <f>IF(D11&lt;&gt;".",IF(D$30&gt;0,100*D11/D$30,"."),".")</f>
        <v>0</v>
      </c>
      <c r="F11" s="11">
        <f>SUM(B11,D11)</f>
        <v>23</v>
      </c>
      <c r="G11" s="12">
        <f>IF(F$30&gt;0,100*F11/F$30,".")</f>
        <v>0.13185805194060654</v>
      </c>
    </row>
    <row r="12" spans="1:7" ht="12.75">
      <c r="A12" s="10" t="s">
        <v>16</v>
      </c>
      <c r="B12" s="11">
        <v>45</v>
      </c>
      <c r="C12" s="12">
        <f>IF(B12&lt;&gt;".",IF(B$30&gt;0,100*B12/B$30,"."),".")</f>
        <v>0.2785860211725376</v>
      </c>
      <c r="D12" s="11">
        <v>0</v>
      </c>
      <c r="E12" s="12">
        <f>IF(D12&lt;&gt;".",IF(D$30&gt;0,100*D12/D$30,"."),".")</f>
        <v>0</v>
      </c>
      <c r="F12" s="11">
        <f>SUM(B12,D12)</f>
        <v>45</v>
      </c>
      <c r="G12" s="12">
        <f>IF(F$30&gt;0,100*F12/F$30,".")</f>
        <v>0.2579831451011867</v>
      </c>
    </row>
    <row r="13" spans="1:7" ht="25.5">
      <c r="A13" s="10" t="s">
        <v>17</v>
      </c>
      <c r="B13" s="11">
        <v>9</v>
      </c>
      <c r="C13" s="12">
        <f>IF(B13&lt;&gt;".",IF(B$30&gt;0,100*B13/B$30,"."),".")</f>
        <v>0.055717204234507524</v>
      </c>
      <c r="D13" s="11">
        <v>0</v>
      </c>
      <c r="E13" s="12">
        <f>IF(D13&lt;&gt;".",IF(D$30&gt;0,100*D13/D$30,"."),".")</f>
        <v>0</v>
      </c>
      <c r="F13" s="11">
        <f>SUM(B13,D13)</f>
        <v>9</v>
      </c>
      <c r="G13" s="12">
        <f>IF(F$30&gt;0,100*F13/F$30,".")</f>
        <v>0.051596629020237345</v>
      </c>
    </row>
    <row r="14" spans="1:7" ht="12.75">
      <c r="A14" s="10" t="s">
        <v>18</v>
      </c>
      <c r="B14" s="11">
        <v>24</v>
      </c>
      <c r="C14" s="12">
        <f>IF(B14&lt;&gt;".",IF(B$30&gt;0,100*B14/B$30,"."),".")</f>
        <v>0.14857921129202006</v>
      </c>
      <c r="D14" s="11">
        <v>0</v>
      </c>
      <c r="E14" s="12">
        <f>IF(D14&lt;&gt;".",IF(D$30&gt;0,100*D14/D$30,"."),".")</f>
        <v>0</v>
      </c>
      <c r="F14" s="11">
        <f>SUM(B14,D14)</f>
        <v>24</v>
      </c>
      <c r="G14" s="12">
        <f>IF(F$30&gt;0,100*F14/F$30,".")</f>
        <v>0.13759101072063293</v>
      </c>
    </row>
    <row r="15" spans="1:7" ht="25.5">
      <c r="A15" s="10" t="s">
        <v>19</v>
      </c>
      <c r="B15" s="11">
        <v>0</v>
      </c>
      <c r="C15" s="12">
        <f>IF(B15&lt;&gt;".",IF(B$30&gt;0,100*B15/B$30,"."),".")</f>
        <v>0</v>
      </c>
      <c r="D15" s="11">
        <v>0</v>
      </c>
      <c r="E15" s="12">
        <f>IF(D15&lt;&gt;".",IF(D$30&gt;0,100*D15/D$30,"."),".")</f>
        <v>0</v>
      </c>
      <c r="F15" s="11">
        <f>SUM(B15,D15)</f>
        <v>0</v>
      </c>
      <c r="G15" s="12">
        <f>IF(F$30&gt;0,100*F15/F$30,".")</f>
        <v>0</v>
      </c>
    </row>
    <row r="16" spans="1:7" ht="25.5">
      <c r="A16" s="10" t="s">
        <v>20</v>
      </c>
      <c r="B16" s="11">
        <v>0</v>
      </c>
      <c r="C16" s="12">
        <f>IF(B16&lt;&gt;".",IF(B$30&gt;0,100*B16/B$30,"."),".")</f>
        <v>0</v>
      </c>
      <c r="D16" s="11">
        <v>0</v>
      </c>
      <c r="E16" s="12">
        <f>IF(D16&lt;&gt;".",IF(D$30&gt;0,100*D16/D$30,"."),".")</f>
        <v>0</v>
      </c>
      <c r="F16" s="11">
        <f>SUM(B16,D16)</f>
        <v>0</v>
      </c>
      <c r="G16" s="12">
        <f>IF(F$30&gt;0,100*F16/F$30,".")</f>
        <v>0</v>
      </c>
    </row>
    <row r="17" spans="1:7" ht="25.5">
      <c r="A17" s="10" t="s">
        <v>21</v>
      </c>
      <c r="B17" s="11">
        <v>36</v>
      </c>
      <c r="C17" s="12">
        <f>IF(B17&lt;&gt;".",IF(B$30&gt;0,100*B17/B$30,"."),".")</f>
        <v>0.2228688169380301</v>
      </c>
      <c r="D17" s="11">
        <v>0</v>
      </c>
      <c r="E17" s="12">
        <f>IF(D17&lt;&gt;".",IF(D$30&gt;0,100*D17/D$30,"."),".")</f>
        <v>0</v>
      </c>
      <c r="F17" s="11">
        <f>SUM(B17,D17)</f>
        <v>36</v>
      </c>
      <c r="G17" s="12">
        <f>IF(F$30&gt;0,100*F17/F$30,".")</f>
        <v>0.20638651608094938</v>
      </c>
    </row>
    <row r="18" spans="1:7" ht="25.5">
      <c r="A18" s="10" t="s">
        <v>22</v>
      </c>
      <c r="B18" s="11">
        <v>241</v>
      </c>
      <c r="C18" s="12">
        <f>IF(B18&lt;&gt;".",IF(B$30&gt;0,100*B18/B$30,"."),".")</f>
        <v>1.4919829133907014</v>
      </c>
      <c r="D18" s="11">
        <v>0</v>
      </c>
      <c r="E18" s="12">
        <f>IF(D18&lt;&gt;".",IF(D$30&gt;0,100*D18/D$30,"."),".")</f>
        <v>0</v>
      </c>
      <c r="F18" s="11">
        <f>SUM(B18,D18)</f>
        <v>241</v>
      </c>
      <c r="G18" s="12">
        <f>IF(F$30&gt;0,100*F18/F$30,".")</f>
        <v>1.3816430659863557</v>
      </c>
    </row>
    <row r="19" spans="1:7" ht="25.5">
      <c r="A19" s="10" t="s">
        <v>23</v>
      </c>
      <c r="B19" s="11">
        <v>34</v>
      </c>
      <c r="C19" s="12">
        <f>IF(B19&lt;&gt;".",IF(B$30&gt;0,100*B19/B$30,"."),".")</f>
        <v>0.2104872159970284</v>
      </c>
      <c r="D19" s="11">
        <v>0</v>
      </c>
      <c r="E19" s="12">
        <f>IF(D19&lt;&gt;".",IF(D$30&gt;0,100*D19/D$30,"."),".")</f>
        <v>0</v>
      </c>
      <c r="F19" s="11">
        <f>SUM(B19,D19)</f>
        <v>34</v>
      </c>
      <c r="G19" s="12">
        <f>IF(F$30&gt;0,100*F19/F$30,".")</f>
        <v>0.19492059852089663</v>
      </c>
    </row>
    <row r="20" spans="1:7" ht="12.75">
      <c r="A20" s="10" t="s">
        <v>24</v>
      </c>
      <c r="B20" s="11">
        <v>0</v>
      </c>
      <c r="C20" s="12">
        <f>IF(B20&lt;&gt;".",IF(B$30&gt;0,100*B20/B$30,"."),".")</f>
        <v>0</v>
      </c>
      <c r="D20" s="11">
        <v>0</v>
      </c>
      <c r="E20" s="12">
        <f>IF(D20&lt;&gt;".",IF(D$30&gt;0,100*D20/D$30,"."),".")</f>
        <v>0</v>
      </c>
      <c r="F20" s="11">
        <f>SUM(B20,D20)</f>
        <v>0</v>
      </c>
      <c r="G20" s="12">
        <f>IF(F$30&gt;0,100*F20/F$30,".")</f>
        <v>0</v>
      </c>
    </row>
    <row r="21" spans="1:7" ht="12.75">
      <c r="A21" s="10" t="s">
        <v>25</v>
      </c>
      <c r="B21" s="11">
        <v>147</v>
      </c>
      <c r="C21" s="12">
        <f>IF(B21&lt;&gt;".",IF(B$30&gt;0,100*B21/B$30,"."),".")</f>
        <v>0.9100476691636229</v>
      </c>
      <c r="D21" s="11">
        <v>20</v>
      </c>
      <c r="E21" s="12">
        <f>IF(D21&lt;&gt;".",IF(D$30&gt;0,100*D21/D$30,"."),".")</f>
        <v>1.550387596899225</v>
      </c>
      <c r="F21" s="11">
        <f>SUM(B21,D21)</f>
        <v>167</v>
      </c>
      <c r="G21" s="12">
        <f>IF(F$30&gt;0,100*F21/F$30,".")</f>
        <v>0.957404116264404</v>
      </c>
    </row>
    <row r="22" spans="1:7" ht="25.5">
      <c r="A22" s="10" t="s">
        <v>26</v>
      </c>
      <c r="B22" s="11">
        <v>143</v>
      </c>
      <c r="C22" s="12">
        <f>IF(B22&lt;&gt;".",IF(B$30&gt;0,100*B22/B$30,"."),".")</f>
        <v>0.8852844672816195</v>
      </c>
      <c r="D22" s="11">
        <v>9</v>
      </c>
      <c r="E22" s="12">
        <f>IF(D22&lt;&gt;".",IF(D$30&gt;0,100*D22/D$30,"."),".")</f>
        <v>0.6976744186046512</v>
      </c>
      <c r="F22" s="11">
        <f>SUM(B22,D22)</f>
        <v>152</v>
      </c>
      <c r="G22" s="12">
        <f>IF(F$30&gt;0,100*F22/F$30,".")</f>
        <v>0.8714097345640085</v>
      </c>
    </row>
    <row r="23" spans="1:7" ht="25.5">
      <c r="A23" s="10" t="s">
        <v>27</v>
      </c>
      <c r="B23" s="11">
        <v>25</v>
      </c>
      <c r="C23" s="12">
        <f>IF(B23&lt;&gt;".",IF(B$30&gt;0,100*B23/B$30,"."),".")</f>
        <v>0.1547700117625209</v>
      </c>
      <c r="D23" s="11">
        <v>1</v>
      </c>
      <c r="E23" s="12">
        <f>IF(D23&lt;&gt;".",IF(D$30&gt;0,100*D23/D$30,"."),".")</f>
        <v>0.07751937984496124</v>
      </c>
      <c r="F23" s="11">
        <f>SUM(B23,D23)</f>
        <v>26</v>
      </c>
      <c r="G23" s="12">
        <f>IF(F$30&gt;0,100*F23/F$30,".")</f>
        <v>0.14905692828068567</v>
      </c>
    </row>
    <row r="24" spans="1:7" ht="25.5">
      <c r="A24" s="10" t="s">
        <v>28</v>
      </c>
      <c r="B24" s="11">
        <v>22</v>
      </c>
      <c r="C24" s="12">
        <f>IF(B24&lt;&gt;".",IF(B$30&gt;0,100*B24/B$30,"."),".")</f>
        <v>0.13619761035101838</v>
      </c>
      <c r="D24" s="11">
        <v>0</v>
      </c>
      <c r="E24" s="12">
        <f>IF(D24&lt;&gt;".",IF(D$30&gt;0,100*D24/D$30,"."),".")</f>
        <v>0</v>
      </c>
      <c r="F24" s="11">
        <f>SUM(B24,D24)</f>
        <v>22</v>
      </c>
      <c r="G24" s="12">
        <f>IF(F$30&gt;0,100*F24/F$30,".")</f>
        <v>0.12612509316058018</v>
      </c>
    </row>
    <row r="25" spans="1:7" ht="25.5">
      <c r="A25" s="10" t="s">
        <v>29</v>
      </c>
      <c r="B25" s="11">
        <v>122</v>
      </c>
      <c r="C25" s="12">
        <f>IF(B25&lt;&gt;".",IF(B$30&gt;0,100*B25/B$30,"."),".")</f>
        <v>0.755277657401102</v>
      </c>
      <c r="D25" s="11">
        <v>8</v>
      </c>
      <c r="E25" s="12">
        <f>IF(D25&lt;&gt;".",IF(D$30&gt;0,100*D25/D$30,"."),".")</f>
        <v>0.6201550387596899</v>
      </c>
      <c r="F25" s="11">
        <f>SUM(B25,D25)</f>
        <v>130</v>
      </c>
      <c r="G25" s="12">
        <f>IF(F$30&gt;0,100*F25/F$30,".")</f>
        <v>0.7452846414034283</v>
      </c>
    </row>
    <row r="26" spans="1:7" ht="12.75">
      <c r="A26" s="10" t="s">
        <v>30</v>
      </c>
      <c r="B26" s="11">
        <v>10</v>
      </c>
      <c r="C26" s="12">
        <f>IF(B26&lt;&gt;".",IF(B$30&gt;0,100*B26/B$30,"."),".")</f>
        <v>0.06190800470500836</v>
      </c>
      <c r="D26" s="11">
        <v>0</v>
      </c>
      <c r="E26" s="12">
        <f>IF(D26&lt;&gt;".",IF(D$30&gt;0,100*D26/D$30,"."),".")</f>
        <v>0</v>
      </c>
      <c r="F26" s="11">
        <f>SUM(B26,D26)</f>
        <v>10</v>
      </c>
      <c r="G26" s="12">
        <f>IF(F$30&gt;0,100*F26/F$30,".")</f>
        <v>0.05732958780026372</v>
      </c>
    </row>
    <row r="27" spans="1:7" ht="25.5">
      <c r="A27" s="10" t="s">
        <v>31</v>
      </c>
      <c r="B27" s="11">
        <v>124</v>
      </c>
      <c r="C27" s="12">
        <f>IF(B27&lt;&gt;".",IF(B$30&gt;0,100*B27/B$30,"."),".")</f>
        <v>0.7676592583421036</v>
      </c>
      <c r="D27" s="11">
        <v>0</v>
      </c>
      <c r="E27" s="12">
        <f>IF(D27&lt;&gt;".",IF(D$30&gt;0,100*D27/D$30,"."),".")</f>
        <v>0</v>
      </c>
      <c r="F27" s="11">
        <f>SUM(B27,D27)</f>
        <v>124</v>
      </c>
      <c r="G27" s="12">
        <f>IF(F$30&gt;0,100*F27/F$30,".")</f>
        <v>0.7108868887232701</v>
      </c>
    </row>
    <row r="28" spans="1:7" ht="25.5">
      <c r="A28" s="10" t="s">
        <v>32</v>
      </c>
      <c r="B28" s="11">
        <v>15</v>
      </c>
      <c r="C28" s="12">
        <f>IF(B28&lt;&gt;".",IF(B$30&gt;0,100*B28/B$30,"."),".")</f>
        <v>0.09286200705751253</v>
      </c>
      <c r="D28" s="11">
        <v>0</v>
      </c>
      <c r="E28" s="12">
        <f>IF(D28&lt;&gt;".",IF(D$30&gt;0,100*D28/D$30,"."),".")</f>
        <v>0</v>
      </c>
      <c r="F28" s="11">
        <f>SUM(B28,D28)</f>
        <v>15</v>
      </c>
      <c r="G28" s="12">
        <f>IF(F$30&gt;0,100*F28/F$30,".")</f>
        <v>0.08599438170039557</v>
      </c>
    </row>
    <row r="29" spans="1:7" ht="38.25">
      <c r="A29" s="10" t="s">
        <v>33</v>
      </c>
      <c r="B29" s="11">
        <v>4</v>
      </c>
      <c r="C29" s="12">
        <f>IF(B29&lt;&gt;".",IF(B$30&gt;0,100*B29/B$30,"."),".")</f>
        <v>0.024763201882003344</v>
      </c>
      <c r="D29" s="11">
        <v>16</v>
      </c>
      <c r="E29" s="12">
        <f>IF(D29&lt;&gt;".",IF(D$30&gt;0,100*D29/D$30,"."),".")</f>
        <v>1.2403100775193798</v>
      </c>
      <c r="F29" s="11">
        <f>SUM(B29,D29)</f>
        <v>20</v>
      </c>
      <c r="G29" s="12">
        <f>IF(F$30&gt;0,100*F29/F$30,".")</f>
        <v>0.11465917560052744</v>
      </c>
    </row>
    <row r="30" spans="1:7" s="16" customFormat="1" ht="12.75">
      <c r="A30" s="13" t="s">
        <v>3</v>
      </c>
      <c r="B30" s="14">
        <f>SUM(B$4:B29)</f>
        <v>16153</v>
      </c>
      <c r="C30" s="15">
        <f>IF(B30&lt;&gt;".",IF(B$30&gt;0,100*B30/B$30,"."),".")</f>
        <v>100</v>
      </c>
      <c r="D30" s="14">
        <f>SUM(D$4:D29)</f>
        <v>1290</v>
      </c>
      <c r="E30" s="15">
        <f>IF(D30&lt;&gt;".",IF(D$30&gt;0,100*D30/D$30,"."),".")</f>
        <v>100</v>
      </c>
      <c r="F30" s="14">
        <f>SUM(B30,D30)</f>
        <v>17443</v>
      </c>
      <c r="G30" s="15">
        <f>IF(F$30&gt;0,100*F30/F$30,".")</f>
        <v>100</v>
      </c>
    </row>
    <row r="31" spans="1:8" s="23" customFormat="1" ht="12.75">
      <c r="A31" s="17"/>
      <c r="B31" s="18"/>
      <c r="C31" s="19"/>
      <c r="D31" s="18"/>
      <c r="E31" s="19"/>
      <c r="F31" s="20"/>
      <c r="G31" s="21"/>
      <c r="H31" s="22"/>
    </row>
    <row r="32" ht="12.75">
      <c r="A32" s="24" t="s">
        <v>6</v>
      </c>
    </row>
    <row r="33" spans="1:7" ht="12.75">
      <c r="A33" s="24" t="s">
        <v>34</v>
      </c>
      <c r="B33" s="28"/>
      <c r="C33" s="28"/>
      <c r="D33" s="28"/>
      <c r="E33" s="28"/>
      <c r="F33" s="28"/>
      <c r="G33" s="28"/>
    </row>
    <row r="35" ht="12.75">
      <c r="A35" s="2"/>
    </row>
  </sheetData>
  <mergeCells count="5">
    <mergeCell ref="A1:G1"/>
    <mergeCell ref="B2:C2"/>
    <mergeCell ref="D2:E2"/>
    <mergeCell ref="F2:G2"/>
    <mergeCell ref="A2:A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1"/>
  <headerFooter alignWithMargins="0">
    <oddHeader>&amp;LStand: 13.01.2009  12:30</oddHeader>
    <oddFooter>&amp;R&amp;10Tabelle 25.1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2009-01-21T17:42:11Z</dcterms:created>
  <dcterms:modified xsi:type="dcterms:W3CDTF">2009-01-21T17:42:15Z</dcterms:modified>
  <cp:category/>
  <cp:version/>
  <cp:contentType/>
  <cp:contentStatus/>
</cp:coreProperties>
</file>