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Bad Hersfeld" sheetId="1" r:id="rId1"/>
    <sheet name="Darmstadt" sheetId="2" r:id="rId2"/>
    <sheet name="Frankfurt am Main" sheetId="3" r:id="rId3"/>
    <sheet name="Fulda" sheetId="4" r:id="rId4"/>
    <sheet name="Giessen" sheetId="5" r:id="rId5"/>
    <sheet name="Hanau" sheetId="6" r:id="rId6"/>
    <sheet name="Kassel" sheetId="7" r:id="rId7"/>
    <sheet name="Korbach" sheetId="8" r:id="rId8"/>
    <sheet name="Limburg" sheetId="9" r:id="rId9"/>
    <sheet name="Marburg" sheetId="10" r:id="rId10"/>
    <sheet name="Offenbach" sheetId="11" r:id="rId11"/>
    <sheet name="Wetzlar" sheetId="12" r:id="rId12"/>
    <sheet name="Wiesbaden" sheetId="13" r:id="rId13"/>
  </sheets>
  <definedNames>
    <definedName name="_xlnm.Print_Area" localSheetId="0">'Bad Hersfeld'!$A$2:$N$23</definedName>
    <definedName name="_xlnm.Print_Area" localSheetId="1">'Darmstadt'!$A$2:$N$23</definedName>
    <definedName name="_xlnm.Print_Area" localSheetId="2">'Frankfurt am Main'!$A$2:$N$23</definedName>
    <definedName name="_xlnm.Print_Area" localSheetId="3">'Fulda'!$A$2:$N$23</definedName>
    <definedName name="_xlnm.Print_Area" localSheetId="4">'Giessen'!$A$2:$N$23</definedName>
    <definedName name="_xlnm.Print_Area" localSheetId="5">'Hanau'!$A$2:$N$23</definedName>
    <definedName name="_xlnm.Print_Area" localSheetId="6">'Kassel'!$A$2:$N$23</definedName>
    <definedName name="_xlnm.Print_Area" localSheetId="7">'Korbach'!$A$2:$N$23</definedName>
    <definedName name="_xlnm.Print_Area" localSheetId="8">'Limburg'!$A$2:$N$23</definedName>
    <definedName name="_xlnm.Print_Area" localSheetId="9">'Marburg'!$A$2:$N$23</definedName>
    <definedName name="_xlnm.Print_Area" localSheetId="10">'Offenbach'!$A$2:$N$23</definedName>
    <definedName name="_xlnm.Print_Area" localSheetId="11">'Wetzlar'!$A$2:$N$23</definedName>
    <definedName name="_xlnm.Print_Area" localSheetId="12">'Wiesbaden'!$A$2:$N$23</definedName>
  </definedNames>
  <calcPr fullCalcOnLoad="1" refMode="R1C1"/>
</workbook>
</file>

<file path=xl/sharedStrings.xml><?xml version="1.0" encoding="utf-8"?>
<sst xmlns="http://schemas.openxmlformats.org/spreadsheetml/2006/main" count="429" uniqueCount="37">
  <si>
    <t>Zuständigkeitsbereich</t>
  </si>
  <si>
    <t>reguläre Ausbildungsdauer</t>
  </si>
  <si>
    <t>verkürzte Ausbildungsdauer</t>
  </si>
  <si>
    <t>Ausbildungsverträge insgesamt</t>
  </si>
  <si>
    <t>Abweichung</t>
  </si>
  <si>
    <t>absolut</t>
  </si>
  <si>
    <t>%</t>
  </si>
  <si>
    <t xml:space="preserve">Industrie und Handel      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</si>
  <si>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</si>
  <si>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</si>
  <si>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</si>
  <si>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</si>
  <si>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</si>
  <si>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</si>
  <si>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</si>
  <si>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</si>
  <si>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</si>
  <si>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</si>
  <si>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</si>
  <si>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</si>
  <si>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</si>
  <si>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</si>
  <si>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2007 bis zum 30. September 2008, unterteilt nach Zuständigkeitsbereichen mit Vergleich zum Vorjahr
 in Bad Hersfeld</t>
  </si>
  <si>
    <t>2008</t>
  </si>
  <si>
    <t>Quelle: Bundesinstitut für Berufsbildung (BIBB), Erhebung zum 30. September 2008</t>
  </si>
  <si>
    <t>Neu abgeschlossene Ausbildungsverträge vom 01. Oktober 2007 bis zum 30. September 2008, unterteilt nach Zuständigkeitsbereichen mit Vergleich zum Vorjahr
 in Darmstadt</t>
  </si>
  <si>
    <t>Neu abgeschlossene Ausbildungsverträge vom 01. Oktober 2007 bis zum 30. September 2008, unterteilt nach Zuständigkeitsbereichen mit Vergleich zum Vorjahr
 in Frankfurt am Main</t>
  </si>
  <si>
    <t>Neu abgeschlossene Ausbildungsverträge vom 01. Oktober 2007 bis zum 30. September 2008, unterteilt nach Zuständigkeitsbereichen mit Vergleich zum Vorjahr
 in Fulda</t>
  </si>
  <si>
    <t>Neu abgeschlossene Ausbildungsverträge vom 01. Oktober 2007 bis zum 30. September 2008, unterteilt nach Zuständigkeitsbereichen mit Vergleich zum Vorjahr
 in Giessen</t>
  </si>
  <si>
    <t>Neu abgeschlossene Ausbildungsverträge vom 01. Oktober 2007 bis zum 30. September 2008, unterteilt nach Zuständigkeitsbereichen mit Vergleich zum Vorjahr
 in Hanau</t>
  </si>
  <si>
    <t>Neu abgeschlossene Ausbildungsverträge vom 01. Oktober 2007 bis zum 30. September 2008, unterteilt nach Zuständigkeitsbereichen mit Vergleich zum Vorjahr
 in Kassel</t>
  </si>
  <si>
    <t>Neu abgeschlossene Ausbildungsverträge vom 01. Oktober 2007 bis zum 30. September 2008, unterteilt nach Zuständigkeitsbereichen mit Vergleich zum Vorjahr
 in Korbach</t>
  </si>
  <si>
    <t>Neu abgeschlossene Ausbildungsverträge vom 01. Oktober 2007 bis zum 30. September 2008, unterteilt nach Zuständigkeitsbereichen mit Vergleich zum Vorjahr
 in Limburg</t>
  </si>
  <si>
    <t>Neu abgeschlossene Ausbildungsverträge vom 01. Oktober 2007 bis zum 30. September 2008, unterteilt nach Zuständigkeitsbereichen mit Vergleich zum Vorjahr
 in Marburg</t>
  </si>
  <si>
    <t>Neu abgeschlossene Ausbildungsverträge vom 01. Oktober 2007 bis zum 30. September 2008, unterteilt nach Zuständigkeitsbereichen mit Vergleich zum Vorjahr
 in Offenbach</t>
  </si>
  <si>
    <t>Neu abgeschlossene Ausbildungsverträge vom 01. Oktober 2007 bis zum 30. September 2008, unterteilt nach Zuständigkeitsbereichen mit Vergleich zum Vorjahr
 in Wetzlar</t>
  </si>
  <si>
    <t>Neu abgeschlossene Ausbildungsverträge vom 01. Oktober 2007 bis zum 30. September 2008, unterteilt nach Zuständigkeitsbereichen mit Vergleich zum Vorjahr
 in Wiesbaden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</si>
</sst>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wrapText="1"/>
    </xf>
    <xf numFmtId="49" fontId="0" fillId="0" borderId="9" xfId="0" applyNumberForma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73" fontId="2" fillId="0" borderId="9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 horizontal="right" shrinkToFit="1"/>
    </xf>
    <xf numFmtId="173" fontId="3" fillId="0" borderId="13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4" fontId="1" fillId="0" borderId="6" xfId="0" applyNumberFormat="1" applyFont="1" applyFill="1" applyBorder="1" applyAlignment="1">
      <alignment shrinkToFit="1"/>
    </xf>
    <xf numFmtId="172" fontId="1" fillId="0" borderId="6" xfId="0" applyNumberFormat="1" applyFont="1" applyFill="1" applyBorder="1" applyAlignment="1">
      <alignment shrinkToFit="1"/>
    </xf>
    <xf numFmtId="3" fontId="1" fillId="0" borderId="6" xfId="0" applyNumberFormat="1" applyFont="1" applyFill="1" applyBorder="1" applyAlignment="1">
      <alignment shrinkToFit="1"/>
    </xf>
    <xf numFmtId="172" fontId="1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172" fontId="0" fillId="0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N24"/>
  <sheetViews>
    <sheetView tabSelected="1"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22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2007</v>
      </c>
      <c r="D4" s="16" t="s">
        <v>23</v>
      </c>
      <c r="E4" s="17" t="s">
        <v>4</v>
      </c>
      <c r="F4" s="18"/>
      <c r="G4" s="16">
        <v>2007</v>
      </c>
      <c r="H4" s="16" t="s">
        <v>23</v>
      </c>
      <c r="I4" s="17" t="s">
        <v>4</v>
      </c>
      <c r="J4" s="18"/>
      <c r="K4" s="16">
        <v>2007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774</v>
      </c>
      <c r="D6" s="25">
        <v>800</v>
      </c>
      <c r="E6" s="25">
        <f aca="true" t="shared" si="0" ref="E6:E19">D6-C6</f>
        <v>26</v>
      </c>
      <c r="F6" s="26">
        <f aca="true" t="shared" si="1" ref="F6:F19">IF(C6&lt;&gt;0,E6*100/C6,".")</f>
        <v>3.359173126614987</v>
      </c>
      <c r="G6" s="25">
        <v>84</v>
      </c>
      <c r="H6" s="25">
        <v>75</v>
      </c>
      <c r="I6" s="25">
        <f aca="true" t="shared" si="2" ref="I6:I19">H6-G6</f>
        <v>-9</v>
      </c>
      <c r="J6" s="26">
        <f aca="true" t="shared" si="3" ref="J6:J19">IF(G6&lt;&gt;0,I6*100/G6,".")</f>
        <v>-10.714285714285714</v>
      </c>
      <c r="K6" s="25">
        <v>858</v>
      </c>
      <c r="L6" s="25">
        <v>875</v>
      </c>
      <c r="M6" s="25">
        <f aca="true" t="shared" si="4" ref="M6:M19">L6-K6</f>
        <v>17</v>
      </c>
      <c r="N6" s="26">
        <f aca="true" t="shared" si="5" ref="N6:N19">IF(K6&lt;&gt;0,M6*100/K6,".")</f>
        <v>1.9813519813519813</v>
      </c>
    </row>
    <row r="7" spans="1:14" ht="15" customHeight="1">
      <c r="A7" s="23"/>
      <c r="B7" s="24" t="s">
        <v>8</v>
      </c>
      <c r="C7" s="25">
        <v>344</v>
      </c>
      <c r="D7" s="25">
        <v>282</v>
      </c>
      <c r="E7" s="25">
        <f t="shared" si="0"/>
        <v>-62</v>
      </c>
      <c r="F7" s="26">
        <f t="shared" si="1"/>
        <v>-18.023255813953487</v>
      </c>
      <c r="G7" s="25">
        <v>83</v>
      </c>
      <c r="H7" s="25">
        <v>55</v>
      </c>
      <c r="I7" s="25">
        <f t="shared" si="2"/>
        <v>-28</v>
      </c>
      <c r="J7" s="26">
        <f t="shared" si="3"/>
        <v>-33.734939759036145</v>
      </c>
      <c r="K7" s="25">
        <v>427</v>
      </c>
      <c r="L7" s="25">
        <v>337</v>
      </c>
      <c r="M7" s="25">
        <f t="shared" si="4"/>
        <v>-90</v>
      </c>
      <c r="N7" s="26">
        <f t="shared" si="5"/>
        <v>-21.07728337236534</v>
      </c>
    </row>
    <row r="8" spans="1:14" ht="15" customHeight="1">
      <c r="A8" s="23"/>
      <c r="B8" s="24" t="s">
        <v>9</v>
      </c>
      <c r="C8" s="25">
        <v>49</v>
      </c>
      <c r="D8" s="25">
        <v>44</v>
      </c>
      <c r="E8" s="25">
        <f t="shared" si="0"/>
        <v>-5</v>
      </c>
      <c r="F8" s="26">
        <f t="shared" si="1"/>
        <v>-10.204081632653061</v>
      </c>
      <c r="G8" s="25">
        <v>0</v>
      </c>
      <c r="H8" s="25">
        <v>0</v>
      </c>
      <c r="I8" s="25">
        <f t="shared" si="2"/>
        <v>0</v>
      </c>
      <c r="J8" s="26" t="str">
        <f t="shared" si="3"/>
        <v>.</v>
      </c>
      <c r="K8" s="25">
        <v>49</v>
      </c>
      <c r="L8" s="25">
        <v>44</v>
      </c>
      <c r="M8" s="25">
        <f t="shared" si="4"/>
        <v>-5</v>
      </c>
      <c r="N8" s="26">
        <f t="shared" si="5"/>
        <v>-10.204081632653061</v>
      </c>
    </row>
    <row r="9" spans="1:14" ht="15" customHeight="1">
      <c r="A9" s="23"/>
      <c r="B9" s="24" t="s">
        <v>10</v>
      </c>
      <c r="C9" s="25">
        <v>3</v>
      </c>
      <c r="D9" s="25">
        <v>2</v>
      </c>
      <c r="E9" s="25">
        <f t="shared" si="0"/>
        <v>-1</v>
      </c>
      <c r="F9" s="26">
        <f t="shared" si="1"/>
        <v>-33.333333333333336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3</v>
      </c>
      <c r="L9" s="25">
        <v>2</v>
      </c>
      <c r="M9" s="25">
        <f t="shared" si="4"/>
        <v>-1</v>
      </c>
      <c r="N9" s="26">
        <f t="shared" si="5"/>
        <v>-33.333333333333336</v>
      </c>
    </row>
    <row r="10" spans="1:14" ht="15" customHeight="1">
      <c r="A10" s="23"/>
      <c r="B10" s="24" t="s">
        <v>11</v>
      </c>
      <c r="C10" s="25">
        <v>22</v>
      </c>
      <c r="D10" s="25">
        <v>13</v>
      </c>
      <c r="E10" s="25">
        <f t="shared" si="0"/>
        <v>-9</v>
      </c>
      <c r="F10" s="26">
        <f t="shared" si="1"/>
        <v>-40.90909090909091</v>
      </c>
      <c r="G10" s="25">
        <v>2</v>
      </c>
      <c r="H10" s="25">
        <v>4</v>
      </c>
      <c r="I10" s="25">
        <f t="shared" si="2"/>
        <v>2</v>
      </c>
      <c r="J10" s="26">
        <f t="shared" si="3"/>
        <v>100</v>
      </c>
      <c r="K10" s="25">
        <v>24</v>
      </c>
      <c r="L10" s="25">
        <v>17</v>
      </c>
      <c r="M10" s="25">
        <f t="shared" si="4"/>
        <v>-7</v>
      </c>
      <c r="N10" s="26">
        <f t="shared" si="5"/>
        <v>-29.166666666666668</v>
      </c>
    </row>
    <row r="11" spans="1:14" ht="15" customHeight="1">
      <c r="A11" s="23"/>
      <c r="B11" s="24" t="s">
        <v>12</v>
      </c>
      <c r="C11" s="25">
        <v>0</v>
      </c>
      <c r="D11" s="25">
        <v>0</v>
      </c>
      <c r="E11" s="25">
        <f t="shared" si="0"/>
        <v>0</v>
      </c>
      <c r="F11" s="26" t="str">
        <f t="shared" si="1"/>
        <v>.</v>
      </c>
      <c r="G11" s="25">
        <v>0</v>
      </c>
      <c r="H11" s="25">
        <v>0</v>
      </c>
      <c r="I11" s="25">
        <f t="shared" si="2"/>
        <v>0</v>
      </c>
      <c r="J11" s="26" t="str">
        <f t="shared" si="3"/>
        <v>.</v>
      </c>
      <c r="K11" s="25">
        <v>0</v>
      </c>
      <c r="L11" s="25">
        <v>0</v>
      </c>
      <c r="M11" s="25">
        <f t="shared" si="4"/>
        <v>0</v>
      </c>
      <c r="N11" s="26" t="str">
        <f t="shared" si="5"/>
        <v>.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7</v>
      </c>
      <c r="D13" s="25">
        <v>3</v>
      </c>
      <c r="E13" s="25">
        <f t="shared" si="0"/>
        <v>-4</v>
      </c>
      <c r="F13" s="26">
        <f t="shared" si="1"/>
        <v>-57.142857142857146</v>
      </c>
      <c r="G13" s="25">
        <v>0</v>
      </c>
      <c r="H13" s="25">
        <v>0</v>
      </c>
      <c r="I13" s="25">
        <f t="shared" si="2"/>
        <v>0</v>
      </c>
      <c r="J13" s="26" t="str">
        <f t="shared" si="3"/>
        <v>.</v>
      </c>
      <c r="K13" s="25">
        <v>7</v>
      </c>
      <c r="L13" s="25">
        <v>3</v>
      </c>
      <c r="M13" s="25">
        <f t="shared" si="4"/>
        <v>-4</v>
      </c>
      <c r="N13" s="26">
        <f t="shared" si="5"/>
        <v>-57.142857142857146</v>
      </c>
    </row>
    <row r="14" spans="1:14" ht="15" customHeight="1">
      <c r="A14" s="23"/>
      <c r="B14" s="24" t="s">
        <v>15</v>
      </c>
      <c r="C14" s="25">
        <v>28</v>
      </c>
      <c r="D14" s="25">
        <v>30</v>
      </c>
      <c r="E14" s="25">
        <f t="shared" si="0"/>
        <v>2</v>
      </c>
      <c r="F14" s="26">
        <f t="shared" si="1"/>
        <v>7.142857142857143</v>
      </c>
      <c r="G14" s="25">
        <v>1</v>
      </c>
      <c r="H14" s="25">
        <v>6</v>
      </c>
      <c r="I14" s="25">
        <f t="shared" si="2"/>
        <v>5</v>
      </c>
      <c r="J14" s="26">
        <f t="shared" si="3"/>
        <v>500</v>
      </c>
      <c r="K14" s="25">
        <v>29</v>
      </c>
      <c r="L14" s="25">
        <v>36</v>
      </c>
      <c r="M14" s="25">
        <f t="shared" si="4"/>
        <v>7</v>
      </c>
      <c r="N14" s="26">
        <f t="shared" si="5"/>
        <v>24.137931034482758</v>
      </c>
    </row>
    <row r="15" spans="1:14" ht="15" customHeight="1">
      <c r="A15" s="23"/>
      <c r="B15" s="24" t="s">
        <v>16</v>
      </c>
      <c r="C15" s="25">
        <v>3</v>
      </c>
      <c r="D15" s="25">
        <v>1</v>
      </c>
      <c r="E15" s="25">
        <f t="shared" si="0"/>
        <v>-2</v>
      </c>
      <c r="F15" s="26">
        <f t="shared" si="1"/>
        <v>-66.66666666666667</v>
      </c>
      <c r="G15" s="25">
        <v>0</v>
      </c>
      <c r="H15" s="25">
        <v>1</v>
      </c>
      <c r="I15" s="25">
        <f t="shared" si="2"/>
        <v>1</v>
      </c>
      <c r="J15" s="26" t="str">
        <f t="shared" si="3"/>
        <v>.</v>
      </c>
      <c r="K15" s="25">
        <v>3</v>
      </c>
      <c r="L15" s="25">
        <v>2</v>
      </c>
      <c r="M15" s="25">
        <f t="shared" si="4"/>
        <v>-1</v>
      </c>
      <c r="N15" s="26">
        <f t="shared" si="5"/>
        <v>-33.333333333333336</v>
      </c>
    </row>
    <row r="16" spans="1:14" ht="15" customHeight="1">
      <c r="A16" s="23"/>
      <c r="B16" s="24" t="s">
        <v>17</v>
      </c>
      <c r="C16" s="25">
        <v>29</v>
      </c>
      <c r="D16" s="25">
        <v>27</v>
      </c>
      <c r="E16" s="25">
        <f t="shared" si="0"/>
        <v>-2</v>
      </c>
      <c r="F16" s="26">
        <f t="shared" si="1"/>
        <v>-6.896551724137931</v>
      </c>
      <c r="G16" s="25">
        <v>2</v>
      </c>
      <c r="H16" s="25">
        <v>3</v>
      </c>
      <c r="I16" s="25">
        <f t="shared" si="2"/>
        <v>1</v>
      </c>
      <c r="J16" s="26">
        <f t="shared" si="3"/>
        <v>50</v>
      </c>
      <c r="K16" s="25">
        <v>31</v>
      </c>
      <c r="L16" s="25">
        <v>30</v>
      </c>
      <c r="M16" s="25">
        <f t="shared" si="4"/>
        <v>-1</v>
      </c>
      <c r="N16" s="26">
        <f t="shared" si="5"/>
        <v>-3.225806451612903</v>
      </c>
    </row>
    <row r="17" spans="1:14" ht="15" customHeight="1">
      <c r="A17" s="23"/>
      <c r="B17" s="24" t="s">
        <v>18</v>
      </c>
      <c r="C17" s="25">
        <v>12</v>
      </c>
      <c r="D17" s="25">
        <v>14</v>
      </c>
      <c r="E17" s="25">
        <f t="shared" si="0"/>
        <v>2</v>
      </c>
      <c r="F17" s="26">
        <f t="shared" si="1"/>
        <v>16.666666666666668</v>
      </c>
      <c r="G17" s="25">
        <v>1</v>
      </c>
      <c r="H17" s="25">
        <v>1</v>
      </c>
      <c r="I17" s="25">
        <f t="shared" si="2"/>
        <v>0</v>
      </c>
      <c r="J17" s="26">
        <f t="shared" si="3"/>
        <v>0</v>
      </c>
      <c r="K17" s="25">
        <v>13</v>
      </c>
      <c r="L17" s="25">
        <v>15</v>
      </c>
      <c r="M17" s="25">
        <f t="shared" si="4"/>
        <v>2</v>
      </c>
      <c r="N17" s="26">
        <f t="shared" si="5"/>
        <v>15.384615384615385</v>
      </c>
    </row>
    <row r="18" spans="1:14" ht="15" customHeight="1">
      <c r="A18" s="23"/>
      <c r="B18" s="24" t="s">
        <v>19</v>
      </c>
      <c r="C18" s="25">
        <v>15</v>
      </c>
      <c r="D18" s="25">
        <v>11</v>
      </c>
      <c r="E18" s="25">
        <f t="shared" si="0"/>
        <v>-4</v>
      </c>
      <c r="F18" s="26">
        <f t="shared" si="1"/>
        <v>-26.666666666666668</v>
      </c>
      <c r="G18" s="25">
        <v>0</v>
      </c>
      <c r="H18" s="25">
        <v>0</v>
      </c>
      <c r="I18" s="25">
        <f t="shared" si="2"/>
        <v>0</v>
      </c>
      <c r="J18" s="26" t="str">
        <f t="shared" si="3"/>
        <v>.</v>
      </c>
      <c r="K18" s="25">
        <v>15</v>
      </c>
      <c r="L18" s="25">
        <v>11</v>
      </c>
      <c r="M18" s="25">
        <f t="shared" si="4"/>
        <v>-4</v>
      </c>
      <c r="N18" s="26">
        <f t="shared" si="5"/>
        <v>-26.666666666666668</v>
      </c>
    </row>
    <row r="19" spans="1:14" s="31" customFormat="1" ht="15" customHeight="1">
      <c r="A19" s="27"/>
      <c r="B19" s="28" t="s">
        <v>20</v>
      </c>
      <c r="C19" s="29">
        <f>SUM(C6:C18)</f>
        <v>1286</v>
      </c>
      <c r="D19" s="29">
        <f>SUM(D6:D18)</f>
        <v>1227</v>
      </c>
      <c r="E19" s="29">
        <f t="shared" si="0"/>
        <v>-59</v>
      </c>
      <c r="F19" s="30">
        <f t="shared" si="1"/>
        <v>-4.587869362363919</v>
      </c>
      <c r="G19" s="29">
        <f>SUM(G6:G18)</f>
        <v>173</v>
      </c>
      <c r="H19" s="29">
        <f>SUM(H6:H18)</f>
        <v>145</v>
      </c>
      <c r="I19" s="29">
        <f t="shared" si="2"/>
        <v>-28</v>
      </c>
      <c r="J19" s="30">
        <f t="shared" si="3"/>
        <v>-16.184971098265898</v>
      </c>
      <c r="K19" s="29">
        <f>SUM(K6:K18)</f>
        <v>1459</v>
      </c>
      <c r="L19" s="29">
        <f>SUM(L6:L18)</f>
        <v>1372</v>
      </c>
      <c r="M19" s="29">
        <f t="shared" si="4"/>
        <v>-87</v>
      </c>
      <c r="N19" s="30">
        <f t="shared" si="5"/>
        <v>-5.962988348183687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12:30&amp;RBad Hersfeld</oddHeader>
    <oddFooter>&amp;R&amp;10Tabelle 52.2</oddFooter>
  </headerFooter>
  <legacyDrawing r:id="rId2"/>
  <oleObjects>
    <oleObject progId="Word.Document.8" shapeId="816688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3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2007</v>
      </c>
      <c r="D4" s="16" t="s">
        <v>23</v>
      </c>
      <c r="E4" s="17" t="s">
        <v>4</v>
      </c>
      <c r="F4" s="18"/>
      <c r="G4" s="16">
        <v>2007</v>
      </c>
      <c r="H4" s="16" t="s">
        <v>23</v>
      </c>
      <c r="I4" s="17" t="s">
        <v>4</v>
      </c>
      <c r="J4" s="18"/>
      <c r="K4" s="16">
        <v>2007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790</v>
      </c>
      <c r="D6" s="25">
        <v>777</v>
      </c>
      <c r="E6" s="25">
        <f aca="true" t="shared" si="0" ref="E6:E19">D6-C6</f>
        <v>-13</v>
      </c>
      <c r="F6" s="26">
        <f aca="true" t="shared" si="1" ref="F6:F19">IF(C6&lt;&gt;0,E6*100/C6,".")</f>
        <v>-1.6455696202531647</v>
      </c>
      <c r="G6" s="25">
        <v>96</v>
      </c>
      <c r="H6" s="25">
        <v>88</v>
      </c>
      <c r="I6" s="25">
        <f aca="true" t="shared" si="2" ref="I6:I19">H6-G6</f>
        <v>-8</v>
      </c>
      <c r="J6" s="26">
        <f aca="true" t="shared" si="3" ref="J6:J19">IF(G6&lt;&gt;0,I6*100/G6,".")</f>
        <v>-8.333333333333334</v>
      </c>
      <c r="K6" s="25">
        <v>886</v>
      </c>
      <c r="L6" s="25">
        <v>865</v>
      </c>
      <c r="M6" s="25">
        <f aca="true" t="shared" si="4" ref="M6:M19">L6-K6</f>
        <v>-21</v>
      </c>
      <c r="N6" s="26">
        <f aca="true" t="shared" si="5" ref="N6:N19">IF(K6&lt;&gt;0,M6*100/K6,".")</f>
        <v>-2.37020316027088</v>
      </c>
    </row>
    <row r="7" spans="1:14" ht="15" customHeight="1">
      <c r="A7" s="23"/>
      <c r="B7" s="24" t="s">
        <v>8</v>
      </c>
      <c r="C7" s="25">
        <v>448</v>
      </c>
      <c r="D7" s="25">
        <v>428</v>
      </c>
      <c r="E7" s="25">
        <f t="shared" si="0"/>
        <v>-20</v>
      </c>
      <c r="F7" s="26">
        <f t="shared" si="1"/>
        <v>-4.464285714285714</v>
      </c>
      <c r="G7" s="25">
        <v>84</v>
      </c>
      <c r="H7" s="25">
        <v>110</v>
      </c>
      <c r="I7" s="25">
        <f t="shared" si="2"/>
        <v>26</v>
      </c>
      <c r="J7" s="26">
        <f t="shared" si="3"/>
        <v>30.952380952380953</v>
      </c>
      <c r="K7" s="25">
        <v>532</v>
      </c>
      <c r="L7" s="25">
        <v>538</v>
      </c>
      <c r="M7" s="25">
        <f t="shared" si="4"/>
        <v>6</v>
      </c>
      <c r="N7" s="26">
        <f t="shared" si="5"/>
        <v>1.1278195488721805</v>
      </c>
    </row>
    <row r="8" spans="1:14" ht="15" customHeight="1">
      <c r="A8" s="23"/>
      <c r="B8" s="24" t="s">
        <v>9</v>
      </c>
      <c r="C8" s="25">
        <v>65</v>
      </c>
      <c r="D8" s="25">
        <v>50</v>
      </c>
      <c r="E8" s="25">
        <f t="shared" si="0"/>
        <v>-15</v>
      </c>
      <c r="F8" s="26">
        <f t="shared" si="1"/>
        <v>-23.076923076923077</v>
      </c>
      <c r="G8" s="25">
        <v>0</v>
      </c>
      <c r="H8" s="25">
        <v>0</v>
      </c>
      <c r="I8" s="25">
        <f t="shared" si="2"/>
        <v>0</v>
      </c>
      <c r="J8" s="26" t="str">
        <f t="shared" si="3"/>
        <v>.</v>
      </c>
      <c r="K8" s="25">
        <v>65</v>
      </c>
      <c r="L8" s="25">
        <v>50</v>
      </c>
      <c r="M8" s="25">
        <f t="shared" si="4"/>
        <v>-15</v>
      </c>
      <c r="N8" s="26">
        <f t="shared" si="5"/>
        <v>-23.076923076923077</v>
      </c>
    </row>
    <row r="9" spans="1:14" ht="15" customHeight="1">
      <c r="A9" s="23"/>
      <c r="B9" s="24" t="s">
        <v>10</v>
      </c>
      <c r="C9" s="25">
        <v>3</v>
      </c>
      <c r="D9" s="25">
        <v>3</v>
      </c>
      <c r="E9" s="25">
        <f t="shared" si="0"/>
        <v>0</v>
      </c>
      <c r="F9" s="26">
        <f t="shared" si="1"/>
        <v>0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3</v>
      </c>
      <c r="L9" s="25">
        <v>3</v>
      </c>
      <c r="M9" s="25">
        <f t="shared" si="4"/>
        <v>0</v>
      </c>
      <c r="N9" s="26">
        <f t="shared" si="5"/>
        <v>0</v>
      </c>
    </row>
    <row r="10" spans="1:14" ht="15" customHeight="1">
      <c r="A10" s="23"/>
      <c r="B10" s="24" t="s">
        <v>11</v>
      </c>
      <c r="C10" s="25">
        <v>34</v>
      </c>
      <c r="D10" s="25">
        <v>37</v>
      </c>
      <c r="E10" s="25">
        <f t="shared" si="0"/>
        <v>3</v>
      </c>
      <c r="F10" s="26">
        <f t="shared" si="1"/>
        <v>8.823529411764707</v>
      </c>
      <c r="G10" s="25">
        <v>9</v>
      </c>
      <c r="H10" s="25">
        <v>9</v>
      </c>
      <c r="I10" s="25">
        <f t="shared" si="2"/>
        <v>0</v>
      </c>
      <c r="J10" s="26">
        <f t="shared" si="3"/>
        <v>0</v>
      </c>
      <c r="K10" s="25">
        <v>43</v>
      </c>
      <c r="L10" s="25">
        <v>46</v>
      </c>
      <c r="M10" s="25">
        <f t="shared" si="4"/>
        <v>3</v>
      </c>
      <c r="N10" s="26">
        <f t="shared" si="5"/>
        <v>6.976744186046512</v>
      </c>
    </row>
    <row r="11" spans="1:14" ht="15" customHeight="1">
      <c r="A11" s="23"/>
      <c r="B11" s="24" t="s">
        <v>12</v>
      </c>
      <c r="C11" s="25">
        <v>0</v>
      </c>
      <c r="D11" s="25">
        <v>0</v>
      </c>
      <c r="E11" s="25">
        <f t="shared" si="0"/>
        <v>0</v>
      </c>
      <c r="F11" s="26" t="str">
        <f t="shared" si="1"/>
        <v>.</v>
      </c>
      <c r="G11" s="25">
        <v>0</v>
      </c>
      <c r="H11" s="25">
        <v>0</v>
      </c>
      <c r="I11" s="25">
        <f t="shared" si="2"/>
        <v>0</v>
      </c>
      <c r="J11" s="26" t="str">
        <f t="shared" si="3"/>
        <v>.</v>
      </c>
      <c r="K11" s="25">
        <v>0</v>
      </c>
      <c r="L11" s="25">
        <v>0</v>
      </c>
      <c r="M11" s="25">
        <f t="shared" si="4"/>
        <v>0</v>
      </c>
      <c r="N11" s="26" t="str">
        <f t="shared" si="5"/>
        <v>.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9</v>
      </c>
      <c r="D13" s="25">
        <v>10</v>
      </c>
      <c r="E13" s="25">
        <f t="shared" si="0"/>
        <v>1</v>
      </c>
      <c r="F13" s="26">
        <f t="shared" si="1"/>
        <v>11.11111111111111</v>
      </c>
      <c r="G13" s="25">
        <v>0</v>
      </c>
      <c r="H13" s="25">
        <v>1</v>
      </c>
      <c r="I13" s="25">
        <f t="shared" si="2"/>
        <v>1</v>
      </c>
      <c r="J13" s="26" t="str">
        <f t="shared" si="3"/>
        <v>.</v>
      </c>
      <c r="K13" s="25">
        <v>9</v>
      </c>
      <c r="L13" s="25">
        <v>11</v>
      </c>
      <c r="M13" s="25">
        <f t="shared" si="4"/>
        <v>2</v>
      </c>
      <c r="N13" s="26">
        <f t="shared" si="5"/>
        <v>22.22222222222222</v>
      </c>
    </row>
    <row r="14" spans="1:14" ht="15" customHeight="1">
      <c r="A14" s="23"/>
      <c r="B14" s="24" t="s">
        <v>15</v>
      </c>
      <c r="C14" s="25">
        <v>37</v>
      </c>
      <c r="D14" s="25">
        <v>40</v>
      </c>
      <c r="E14" s="25">
        <f t="shared" si="0"/>
        <v>3</v>
      </c>
      <c r="F14" s="26">
        <f t="shared" si="1"/>
        <v>8.108108108108109</v>
      </c>
      <c r="G14" s="25">
        <v>0</v>
      </c>
      <c r="H14" s="25">
        <v>0</v>
      </c>
      <c r="I14" s="25">
        <f t="shared" si="2"/>
        <v>0</v>
      </c>
      <c r="J14" s="26" t="str">
        <f t="shared" si="3"/>
        <v>.</v>
      </c>
      <c r="K14" s="25">
        <v>37</v>
      </c>
      <c r="L14" s="25">
        <v>40</v>
      </c>
      <c r="M14" s="25">
        <f t="shared" si="4"/>
        <v>3</v>
      </c>
      <c r="N14" s="26">
        <f t="shared" si="5"/>
        <v>8.108108108108109</v>
      </c>
    </row>
    <row r="15" spans="1:14" ht="15" customHeight="1">
      <c r="A15" s="23"/>
      <c r="B15" s="24" t="s">
        <v>16</v>
      </c>
      <c r="C15" s="25">
        <v>7</v>
      </c>
      <c r="D15" s="25">
        <v>3</v>
      </c>
      <c r="E15" s="25">
        <f t="shared" si="0"/>
        <v>-4</v>
      </c>
      <c r="F15" s="26">
        <f t="shared" si="1"/>
        <v>-57.142857142857146</v>
      </c>
      <c r="G15" s="25">
        <v>3</v>
      </c>
      <c r="H15" s="25">
        <v>0</v>
      </c>
      <c r="I15" s="25">
        <f t="shared" si="2"/>
        <v>-3</v>
      </c>
      <c r="J15" s="26">
        <f t="shared" si="3"/>
        <v>-100</v>
      </c>
      <c r="K15" s="25">
        <v>10</v>
      </c>
      <c r="L15" s="25">
        <v>3</v>
      </c>
      <c r="M15" s="25">
        <f t="shared" si="4"/>
        <v>-7</v>
      </c>
      <c r="N15" s="26">
        <f t="shared" si="5"/>
        <v>-70</v>
      </c>
    </row>
    <row r="16" spans="1:14" ht="15" customHeight="1">
      <c r="A16" s="23"/>
      <c r="B16" s="24" t="s">
        <v>17</v>
      </c>
      <c r="C16" s="25">
        <v>26</v>
      </c>
      <c r="D16" s="25">
        <v>29</v>
      </c>
      <c r="E16" s="25">
        <f t="shared" si="0"/>
        <v>3</v>
      </c>
      <c r="F16" s="26">
        <f t="shared" si="1"/>
        <v>11.538461538461538</v>
      </c>
      <c r="G16" s="25">
        <v>0</v>
      </c>
      <c r="H16" s="25">
        <v>1</v>
      </c>
      <c r="I16" s="25">
        <f t="shared" si="2"/>
        <v>1</v>
      </c>
      <c r="J16" s="26" t="str">
        <f t="shared" si="3"/>
        <v>.</v>
      </c>
      <c r="K16" s="25">
        <v>26</v>
      </c>
      <c r="L16" s="25">
        <v>30</v>
      </c>
      <c r="M16" s="25">
        <f t="shared" si="4"/>
        <v>4</v>
      </c>
      <c r="N16" s="26">
        <f t="shared" si="5"/>
        <v>15.384615384615385</v>
      </c>
    </row>
    <row r="17" spans="1:14" ht="15" customHeight="1">
      <c r="A17" s="23"/>
      <c r="B17" s="24" t="s">
        <v>18</v>
      </c>
      <c r="C17" s="25">
        <v>23</v>
      </c>
      <c r="D17" s="25">
        <v>19</v>
      </c>
      <c r="E17" s="25">
        <f t="shared" si="0"/>
        <v>-4</v>
      </c>
      <c r="F17" s="26">
        <f t="shared" si="1"/>
        <v>-17.391304347826086</v>
      </c>
      <c r="G17" s="25">
        <v>0</v>
      </c>
      <c r="H17" s="25">
        <v>2</v>
      </c>
      <c r="I17" s="25">
        <f t="shared" si="2"/>
        <v>2</v>
      </c>
      <c r="J17" s="26" t="str">
        <f t="shared" si="3"/>
        <v>.</v>
      </c>
      <c r="K17" s="25">
        <v>23</v>
      </c>
      <c r="L17" s="25">
        <v>21</v>
      </c>
      <c r="M17" s="25">
        <f t="shared" si="4"/>
        <v>-2</v>
      </c>
      <c r="N17" s="26">
        <f t="shared" si="5"/>
        <v>-8.695652173913043</v>
      </c>
    </row>
    <row r="18" spans="1:14" ht="15" customHeight="1">
      <c r="A18" s="23"/>
      <c r="B18" s="24" t="s">
        <v>19</v>
      </c>
      <c r="C18" s="25">
        <v>11</v>
      </c>
      <c r="D18" s="25">
        <v>15</v>
      </c>
      <c r="E18" s="25">
        <f t="shared" si="0"/>
        <v>4</v>
      </c>
      <c r="F18" s="26">
        <f t="shared" si="1"/>
        <v>36.36363636363637</v>
      </c>
      <c r="G18" s="25">
        <v>0</v>
      </c>
      <c r="H18" s="25">
        <v>0</v>
      </c>
      <c r="I18" s="25">
        <f t="shared" si="2"/>
        <v>0</v>
      </c>
      <c r="J18" s="26" t="str">
        <f t="shared" si="3"/>
        <v>.</v>
      </c>
      <c r="K18" s="25">
        <v>11</v>
      </c>
      <c r="L18" s="25">
        <v>15</v>
      </c>
      <c r="M18" s="25">
        <f t="shared" si="4"/>
        <v>4</v>
      </c>
      <c r="N18" s="26">
        <f t="shared" si="5"/>
        <v>36.36363636363637</v>
      </c>
    </row>
    <row r="19" spans="1:14" s="31" customFormat="1" ht="15" customHeight="1">
      <c r="A19" s="27"/>
      <c r="B19" s="28" t="s">
        <v>20</v>
      </c>
      <c r="C19" s="29">
        <f>SUM(C6:C18)</f>
        <v>1453</v>
      </c>
      <c r="D19" s="29">
        <f>SUM(D6:D18)</f>
        <v>1411</v>
      </c>
      <c r="E19" s="29">
        <f t="shared" si="0"/>
        <v>-42</v>
      </c>
      <c r="F19" s="30">
        <f t="shared" si="1"/>
        <v>-2.89057123193393</v>
      </c>
      <c r="G19" s="29">
        <f>SUM(G6:G18)</f>
        <v>192</v>
      </c>
      <c r="H19" s="29">
        <f>SUM(H6:H18)</f>
        <v>211</v>
      </c>
      <c r="I19" s="29">
        <f t="shared" si="2"/>
        <v>19</v>
      </c>
      <c r="J19" s="30">
        <f t="shared" si="3"/>
        <v>9.895833333333334</v>
      </c>
      <c r="K19" s="29">
        <f>SUM(K6:K18)</f>
        <v>1645</v>
      </c>
      <c r="L19" s="29">
        <f>SUM(L6:L18)</f>
        <v>1622</v>
      </c>
      <c r="M19" s="29">
        <f t="shared" si="4"/>
        <v>-23</v>
      </c>
      <c r="N19" s="30">
        <f t="shared" si="5"/>
        <v>-1.3981762917933132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12:30&amp;RMarburg</oddHeader>
    <oddFooter>&amp;R&amp;10Tabelle 52.2</oddFooter>
  </headerFooter>
  <legacyDrawing r:id="rId2"/>
  <oleObjects>
    <oleObject progId="Word.Document.8" shapeId="8167903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4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2007</v>
      </c>
      <c r="D4" s="16" t="s">
        <v>23</v>
      </c>
      <c r="E4" s="17" t="s">
        <v>4</v>
      </c>
      <c r="F4" s="18"/>
      <c r="G4" s="16">
        <v>2007</v>
      </c>
      <c r="H4" s="16" t="s">
        <v>23</v>
      </c>
      <c r="I4" s="17" t="s">
        <v>4</v>
      </c>
      <c r="J4" s="18"/>
      <c r="K4" s="16">
        <v>2007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1033</v>
      </c>
      <c r="D6" s="25">
        <v>1047</v>
      </c>
      <c r="E6" s="25">
        <f aca="true" t="shared" si="0" ref="E6:E19">D6-C6</f>
        <v>14</v>
      </c>
      <c r="F6" s="26">
        <f aca="true" t="shared" si="1" ref="F6:F19">IF(C6&lt;&gt;0,E6*100/C6,".")</f>
        <v>1.3552758954501452</v>
      </c>
      <c r="G6" s="25">
        <v>88</v>
      </c>
      <c r="H6" s="25">
        <v>130</v>
      </c>
      <c r="I6" s="25">
        <f aca="true" t="shared" si="2" ref="I6:I19">H6-G6</f>
        <v>42</v>
      </c>
      <c r="J6" s="26">
        <f aca="true" t="shared" si="3" ref="J6:J19">IF(G6&lt;&gt;0,I6*100/G6,".")</f>
        <v>47.72727272727273</v>
      </c>
      <c r="K6" s="25">
        <v>1121</v>
      </c>
      <c r="L6" s="25">
        <v>1177</v>
      </c>
      <c r="M6" s="25">
        <f aca="true" t="shared" si="4" ref="M6:M19">L6-K6</f>
        <v>56</v>
      </c>
      <c r="N6" s="26">
        <f aca="true" t="shared" si="5" ref="N6:N19">IF(K6&lt;&gt;0,M6*100/K6,".")</f>
        <v>4.9955396966993755</v>
      </c>
    </row>
    <row r="7" spans="1:14" ht="15" customHeight="1">
      <c r="A7" s="23"/>
      <c r="B7" s="24" t="s">
        <v>8</v>
      </c>
      <c r="C7" s="25">
        <v>438</v>
      </c>
      <c r="D7" s="25">
        <v>400</v>
      </c>
      <c r="E7" s="25">
        <f t="shared" si="0"/>
        <v>-38</v>
      </c>
      <c r="F7" s="26">
        <f t="shared" si="1"/>
        <v>-8.67579908675799</v>
      </c>
      <c r="G7" s="25">
        <v>62</v>
      </c>
      <c r="H7" s="25">
        <v>67</v>
      </c>
      <c r="I7" s="25">
        <f t="shared" si="2"/>
        <v>5</v>
      </c>
      <c r="J7" s="26">
        <f t="shared" si="3"/>
        <v>8.064516129032258</v>
      </c>
      <c r="K7" s="25">
        <v>500</v>
      </c>
      <c r="L7" s="25">
        <v>467</v>
      </c>
      <c r="M7" s="25">
        <f t="shared" si="4"/>
        <v>-33</v>
      </c>
      <c r="N7" s="26">
        <f t="shared" si="5"/>
        <v>-6.6</v>
      </c>
    </row>
    <row r="8" spans="1:14" ht="15" customHeight="1">
      <c r="A8" s="23"/>
      <c r="B8" s="24" t="s">
        <v>9</v>
      </c>
      <c r="C8" s="25">
        <v>30</v>
      </c>
      <c r="D8" s="25">
        <v>40</v>
      </c>
      <c r="E8" s="25">
        <f t="shared" si="0"/>
        <v>10</v>
      </c>
      <c r="F8" s="26">
        <f t="shared" si="1"/>
        <v>33.333333333333336</v>
      </c>
      <c r="G8" s="25">
        <v>5</v>
      </c>
      <c r="H8" s="25">
        <v>1</v>
      </c>
      <c r="I8" s="25">
        <f t="shared" si="2"/>
        <v>-4</v>
      </c>
      <c r="J8" s="26">
        <f t="shared" si="3"/>
        <v>-80</v>
      </c>
      <c r="K8" s="25">
        <v>35</v>
      </c>
      <c r="L8" s="25">
        <v>41</v>
      </c>
      <c r="M8" s="25">
        <f t="shared" si="4"/>
        <v>6</v>
      </c>
      <c r="N8" s="26">
        <f t="shared" si="5"/>
        <v>17.142857142857142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11</v>
      </c>
      <c r="C10" s="25">
        <v>21</v>
      </c>
      <c r="D10" s="25">
        <v>15</v>
      </c>
      <c r="E10" s="25">
        <f t="shared" si="0"/>
        <v>-6</v>
      </c>
      <c r="F10" s="26">
        <f t="shared" si="1"/>
        <v>-28.571428571428573</v>
      </c>
      <c r="G10" s="25">
        <v>4</v>
      </c>
      <c r="H10" s="25">
        <v>2</v>
      </c>
      <c r="I10" s="25">
        <f t="shared" si="2"/>
        <v>-2</v>
      </c>
      <c r="J10" s="26">
        <f t="shared" si="3"/>
        <v>-50</v>
      </c>
      <c r="K10" s="25">
        <v>25</v>
      </c>
      <c r="L10" s="25">
        <v>17</v>
      </c>
      <c r="M10" s="25">
        <f t="shared" si="4"/>
        <v>-8</v>
      </c>
      <c r="N10" s="26">
        <f t="shared" si="5"/>
        <v>-32</v>
      </c>
    </row>
    <row r="11" spans="1:14" ht="15" customHeight="1">
      <c r="A11" s="23"/>
      <c r="B11" s="24" t="s">
        <v>12</v>
      </c>
      <c r="C11" s="25">
        <v>0</v>
      </c>
      <c r="D11" s="25">
        <v>0</v>
      </c>
      <c r="E11" s="25">
        <f t="shared" si="0"/>
        <v>0</v>
      </c>
      <c r="F11" s="26" t="str">
        <f t="shared" si="1"/>
        <v>.</v>
      </c>
      <c r="G11" s="25">
        <v>0</v>
      </c>
      <c r="H11" s="25">
        <v>0</v>
      </c>
      <c r="I11" s="25">
        <f t="shared" si="2"/>
        <v>0</v>
      </c>
      <c r="J11" s="26" t="str">
        <f t="shared" si="3"/>
        <v>.</v>
      </c>
      <c r="K11" s="25">
        <f>C11+G11</f>
        <v>0</v>
      </c>
      <c r="L11" s="25">
        <v>0</v>
      </c>
      <c r="M11" s="25">
        <f t="shared" si="4"/>
        <v>0</v>
      </c>
      <c r="N11" s="26" t="str">
        <f t="shared" si="5"/>
        <v>.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13</v>
      </c>
      <c r="D13" s="25">
        <v>9</v>
      </c>
      <c r="E13" s="25">
        <f t="shared" si="0"/>
        <v>-4</v>
      </c>
      <c r="F13" s="26">
        <f t="shared" si="1"/>
        <v>-30.76923076923077</v>
      </c>
      <c r="G13" s="25">
        <v>0</v>
      </c>
      <c r="H13" s="25">
        <v>0</v>
      </c>
      <c r="I13" s="25">
        <f t="shared" si="2"/>
        <v>0</v>
      </c>
      <c r="J13" s="26" t="str">
        <f t="shared" si="3"/>
        <v>.</v>
      </c>
      <c r="K13" s="25">
        <v>13</v>
      </c>
      <c r="L13" s="25">
        <v>9</v>
      </c>
      <c r="M13" s="25">
        <f t="shared" si="4"/>
        <v>-4</v>
      </c>
      <c r="N13" s="26">
        <f t="shared" si="5"/>
        <v>-30.76923076923077</v>
      </c>
    </row>
    <row r="14" spans="1:14" ht="15" customHeight="1">
      <c r="A14" s="23"/>
      <c r="B14" s="24" t="s">
        <v>15</v>
      </c>
      <c r="C14" s="25">
        <v>44</v>
      </c>
      <c r="D14" s="25">
        <v>46</v>
      </c>
      <c r="E14" s="25">
        <f t="shared" si="0"/>
        <v>2</v>
      </c>
      <c r="F14" s="26">
        <f t="shared" si="1"/>
        <v>4.545454545454546</v>
      </c>
      <c r="G14" s="25">
        <v>0</v>
      </c>
      <c r="H14" s="25">
        <v>3</v>
      </c>
      <c r="I14" s="25">
        <f t="shared" si="2"/>
        <v>3</v>
      </c>
      <c r="J14" s="26" t="str">
        <f t="shared" si="3"/>
        <v>.</v>
      </c>
      <c r="K14" s="25">
        <v>44</v>
      </c>
      <c r="L14" s="25">
        <v>49</v>
      </c>
      <c r="M14" s="25">
        <f t="shared" si="4"/>
        <v>5</v>
      </c>
      <c r="N14" s="26">
        <f t="shared" si="5"/>
        <v>11.363636363636363</v>
      </c>
    </row>
    <row r="15" spans="1:14" ht="15" customHeight="1">
      <c r="A15" s="23"/>
      <c r="B15" s="24" t="s">
        <v>16</v>
      </c>
      <c r="C15" s="25">
        <v>11</v>
      </c>
      <c r="D15" s="25">
        <v>5</v>
      </c>
      <c r="E15" s="25">
        <f t="shared" si="0"/>
        <v>-6</v>
      </c>
      <c r="F15" s="26">
        <f t="shared" si="1"/>
        <v>-54.54545454545455</v>
      </c>
      <c r="G15" s="25">
        <v>0</v>
      </c>
      <c r="H15" s="25">
        <v>0</v>
      </c>
      <c r="I15" s="25">
        <f t="shared" si="2"/>
        <v>0</v>
      </c>
      <c r="J15" s="26" t="str">
        <f t="shared" si="3"/>
        <v>.</v>
      </c>
      <c r="K15" s="25">
        <v>11</v>
      </c>
      <c r="L15" s="25">
        <v>5</v>
      </c>
      <c r="M15" s="25">
        <f t="shared" si="4"/>
        <v>-6</v>
      </c>
      <c r="N15" s="26">
        <f t="shared" si="5"/>
        <v>-54.54545454545455</v>
      </c>
    </row>
    <row r="16" spans="1:14" ht="15" customHeight="1">
      <c r="A16" s="23"/>
      <c r="B16" s="24" t="s">
        <v>17</v>
      </c>
      <c r="C16" s="25">
        <v>51</v>
      </c>
      <c r="D16" s="25">
        <v>64</v>
      </c>
      <c r="E16" s="25">
        <f t="shared" si="0"/>
        <v>13</v>
      </c>
      <c r="F16" s="26">
        <f t="shared" si="1"/>
        <v>25.49019607843137</v>
      </c>
      <c r="G16" s="25">
        <v>1</v>
      </c>
      <c r="H16" s="25">
        <v>2</v>
      </c>
      <c r="I16" s="25">
        <f t="shared" si="2"/>
        <v>1</v>
      </c>
      <c r="J16" s="26">
        <f t="shared" si="3"/>
        <v>100</v>
      </c>
      <c r="K16" s="25">
        <v>52</v>
      </c>
      <c r="L16" s="25">
        <v>66</v>
      </c>
      <c r="M16" s="25">
        <f t="shared" si="4"/>
        <v>14</v>
      </c>
      <c r="N16" s="26">
        <f t="shared" si="5"/>
        <v>26.923076923076923</v>
      </c>
    </row>
    <row r="17" spans="1:14" ht="15" customHeight="1">
      <c r="A17" s="23"/>
      <c r="B17" s="24" t="s">
        <v>18</v>
      </c>
      <c r="C17" s="25">
        <v>26</v>
      </c>
      <c r="D17" s="25">
        <v>14</v>
      </c>
      <c r="E17" s="25">
        <f t="shared" si="0"/>
        <v>-12</v>
      </c>
      <c r="F17" s="26">
        <f t="shared" si="1"/>
        <v>-46.15384615384615</v>
      </c>
      <c r="G17" s="25">
        <v>0</v>
      </c>
      <c r="H17" s="25">
        <v>0</v>
      </c>
      <c r="I17" s="25">
        <f t="shared" si="2"/>
        <v>0</v>
      </c>
      <c r="J17" s="26" t="str">
        <f t="shared" si="3"/>
        <v>.</v>
      </c>
      <c r="K17" s="25">
        <v>26</v>
      </c>
      <c r="L17" s="25">
        <v>14</v>
      </c>
      <c r="M17" s="25">
        <f t="shared" si="4"/>
        <v>-12</v>
      </c>
      <c r="N17" s="26">
        <f t="shared" si="5"/>
        <v>-46.15384615384615</v>
      </c>
    </row>
    <row r="18" spans="1:14" ht="15" customHeight="1">
      <c r="A18" s="23"/>
      <c r="B18" s="24" t="s">
        <v>19</v>
      </c>
      <c r="C18" s="25">
        <v>30</v>
      </c>
      <c r="D18" s="25">
        <v>24</v>
      </c>
      <c r="E18" s="25">
        <f t="shared" si="0"/>
        <v>-6</v>
      </c>
      <c r="F18" s="26">
        <f t="shared" si="1"/>
        <v>-20</v>
      </c>
      <c r="G18" s="25">
        <v>4</v>
      </c>
      <c r="H18" s="25">
        <v>2</v>
      </c>
      <c r="I18" s="25">
        <f t="shared" si="2"/>
        <v>-2</v>
      </c>
      <c r="J18" s="26">
        <f t="shared" si="3"/>
        <v>-50</v>
      </c>
      <c r="K18" s="25">
        <v>34</v>
      </c>
      <c r="L18" s="25">
        <v>26</v>
      </c>
      <c r="M18" s="25">
        <f t="shared" si="4"/>
        <v>-8</v>
      </c>
      <c r="N18" s="26">
        <f t="shared" si="5"/>
        <v>-23.529411764705884</v>
      </c>
    </row>
    <row r="19" spans="1:14" s="31" customFormat="1" ht="15" customHeight="1">
      <c r="A19" s="27"/>
      <c r="B19" s="28" t="s">
        <v>20</v>
      </c>
      <c r="C19" s="29">
        <f>SUM(C6:C18)</f>
        <v>1697</v>
      </c>
      <c r="D19" s="29">
        <f>SUM(D6:D18)</f>
        <v>1664</v>
      </c>
      <c r="E19" s="29">
        <f t="shared" si="0"/>
        <v>-33</v>
      </c>
      <c r="F19" s="30">
        <f t="shared" si="1"/>
        <v>-1.944608131997643</v>
      </c>
      <c r="G19" s="29">
        <f>SUM(G6:G18)</f>
        <v>164</v>
      </c>
      <c r="H19" s="29">
        <f>SUM(H6:H18)</f>
        <v>207</v>
      </c>
      <c r="I19" s="29">
        <f t="shared" si="2"/>
        <v>43</v>
      </c>
      <c r="J19" s="30">
        <f t="shared" si="3"/>
        <v>26.21951219512195</v>
      </c>
      <c r="K19" s="29">
        <f>SUM(K6:K18)</f>
        <v>1861</v>
      </c>
      <c r="L19" s="29">
        <f>SUM(L6:L18)</f>
        <v>1871</v>
      </c>
      <c r="M19" s="29">
        <f t="shared" si="4"/>
        <v>10</v>
      </c>
      <c r="N19" s="30">
        <f t="shared" si="5"/>
        <v>0.537345513164965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12:30&amp;ROffenbach</oddHeader>
    <oddFooter>&amp;R&amp;10Tabelle 52.2</oddFooter>
  </headerFooter>
  <legacyDrawing r:id="rId2"/>
  <oleObjects>
    <oleObject progId="Word.Document.8" shapeId="8167955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5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2007</v>
      </c>
      <c r="D4" s="16" t="s">
        <v>23</v>
      </c>
      <c r="E4" s="17" t="s">
        <v>4</v>
      </c>
      <c r="F4" s="18"/>
      <c r="G4" s="16">
        <v>2007</v>
      </c>
      <c r="H4" s="16" t="s">
        <v>23</v>
      </c>
      <c r="I4" s="17" t="s">
        <v>4</v>
      </c>
      <c r="J4" s="18"/>
      <c r="K4" s="16">
        <v>2007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1344</v>
      </c>
      <c r="D6" s="25">
        <v>1392</v>
      </c>
      <c r="E6" s="25">
        <f aca="true" t="shared" si="0" ref="E6:E19">D6-C6</f>
        <v>48</v>
      </c>
      <c r="F6" s="26">
        <f aca="true" t="shared" si="1" ref="F6:F19">IF(C6&lt;&gt;0,E6*100/C6,".")</f>
        <v>3.5714285714285716</v>
      </c>
      <c r="G6" s="25">
        <v>235</v>
      </c>
      <c r="H6" s="25">
        <v>222</v>
      </c>
      <c r="I6" s="25">
        <f aca="true" t="shared" si="2" ref="I6:I19">H6-G6</f>
        <v>-13</v>
      </c>
      <c r="J6" s="26">
        <f aca="true" t="shared" si="3" ref="J6:J19">IF(G6&lt;&gt;0,I6*100/G6,".")</f>
        <v>-5.531914893617022</v>
      </c>
      <c r="K6" s="25">
        <v>1579</v>
      </c>
      <c r="L6" s="25">
        <v>1614</v>
      </c>
      <c r="M6" s="25">
        <f aca="true" t="shared" si="4" ref="M6:M19">L6-K6</f>
        <v>35</v>
      </c>
      <c r="N6" s="26">
        <f aca="true" t="shared" si="5" ref="N6:N19">IF(K6&lt;&gt;0,M6*100/K6,".")</f>
        <v>2.2165927802406586</v>
      </c>
    </row>
    <row r="7" spans="1:14" ht="15" customHeight="1">
      <c r="A7" s="23"/>
      <c r="B7" s="24" t="s">
        <v>8</v>
      </c>
      <c r="C7" s="25">
        <v>603</v>
      </c>
      <c r="D7" s="25">
        <v>490</v>
      </c>
      <c r="E7" s="25">
        <f t="shared" si="0"/>
        <v>-113</v>
      </c>
      <c r="F7" s="26">
        <f t="shared" si="1"/>
        <v>-18.739635157545607</v>
      </c>
      <c r="G7" s="25">
        <v>96</v>
      </c>
      <c r="H7" s="25">
        <v>99</v>
      </c>
      <c r="I7" s="25">
        <f t="shared" si="2"/>
        <v>3</v>
      </c>
      <c r="J7" s="26">
        <f t="shared" si="3"/>
        <v>3.125</v>
      </c>
      <c r="K7" s="25">
        <v>699</v>
      </c>
      <c r="L7" s="25">
        <v>589</v>
      </c>
      <c r="M7" s="25">
        <f t="shared" si="4"/>
        <v>-110</v>
      </c>
      <c r="N7" s="26">
        <f t="shared" si="5"/>
        <v>-15.736766809728183</v>
      </c>
    </row>
    <row r="8" spans="1:14" ht="15" customHeight="1">
      <c r="A8" s="23"/>
      <c r="B8" s="24" t="s">
        <v>9</v>
      </c>
      <c r="C8" s="25">
        <v>27</v>
      </c>
      <c r="D8" s="25">
        <v>50</v>
      </c>
      <c r="E8" s="25">
        <f t="shared" si="0"/>
        <v>23</v>
      </c>
      <c r="F8" s="26">
        <f t="shared" si="1"/>
        <v>85.18518518518519</v>
      </c>
      <c r="G8" s="25">
        <v>0</v>
      </c>
      <c r="H8" s="25">
        <v>0</v>
      </c>
      <c r="I8" s="25">
        <f t="shared" si="2"/>
        <v>0</v>
      </c>
      <c r="J8" s="26" t="str">
        <f t="shared" si="3"/>
        <v>.</v>
      </c>
      <c r="K8" s="25">
        <v>27</v>
      </c>
      <c r="L8" s="25">
        <v>50</v>
      </c>
      <c r="M8" s="25">
        <f t="shared" si="4"/>
        <v>23</v>
      </c>
      <c r="N8" s="26">
        <f t="shared" si="5"/>
        <v>85.18518518518519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11</v>
      </c>
      <c r="C10" s="25">
        <v>40</v>
      </c>
      <c r="D10" s="25">
        <v>35</v>
      </c>
      <c r="E10" s="25">
        <f t="shared" si="0"/>
        <v>-5</v>
      </c>
      <c r="F10" s="26">
        <f t="shared" si="1"/>
        <v>-12.5</v>
      </c>
      <c r="G10" s="25">
        <v>5</v>
      </c>
      <c r="H10" s="25">
        <v>6</v>
      </c>
      <c r="I10" s="25">
        <f t="shared" si="2"/>
        <v>1</v>
      </c>
      <c r="J10" s="26">
        <f t="shared" si="3"/>
        <v>20</v>
      </c>
      <c r="K10" s="25">
        <v>45</v>
      </c>
      <c r="L10" s="25">
        <v>41</v>
      </c>
      <c r="M10" s="25">
        <f t="shared" si="4"/>
        <v>-4</v>
      </c>
      <c r="N10" s="26">
        <f t="shared" si="5"/>
        <v>-8.88888888888889</v>
      </c>
    </row>
    <row r="11" spans="1:14" ht="15" customHeight="1">
      <c r="A11" s="23"/>
      <c r="B11" s="24" t="s">
        <v>12</v>
      </c>
      <c r="C11" s="25">
        <v>3</v>
      </c>
      <c r="D11" s="25">
        <v>12</v>
      </c>
      <c r="E11" s="25">
        <f t="shared" si="0"/>
        <v>9</v>
      </c>
      <c r="F11" s="26">
        <f t="shared" si="1"/>
        <v>300</v>
      </c>
      <c r="G11" s="25">
        <v>4</v>
      </c>
      <c r="H11" s="25">
        <v>2</v>
      </c>
      <c r="I11" s="25">
        <f t="shared" si="2"/>
        <v>-2</v>
      </c>
      <c r="J11" s="26">
        <f t="shared" si="3"/>
        <v>-50</v>
      </c>
      <c r="K11" s="25">
        <v>7</v>
      </c>
      <c r="L11" s="25">
        <v>14</v>
      </c>
      <c r="M11" s="25">
        <f t="shared" si="4"/>
        <v>7</v>
      </c>
      <c r="N11" s="26">
        <f t="shared" si="5"/>
        <v>100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14</v>
      </c>
      <c r="D13" s="25">
        <v>7</v>
      </c>
      <c r="E13" s="25">
        <f t="shared" si="0"/>
        <v>-7</v>
      </c>
      <c r="F13" s="26">
        <f t="shared" si="1"/>
        <v>-50</v>
      </c>
      <c r="G13" s="25">
        <v>1</v>
      </c>
      <c r="H13" s="25">
        <v>0</v>
      </c>
      <c r="I13" s="25">
        <f t="shared" si="2"/>
        <v>-1</v>
      </c>
      <c r="J13" s="26">
        <f t="shared" si="3"/>
        <v>-100</v>
      </c>
      <c r="K13" s="25">
        <v>15</v>
      </c>
      <c r="L13" s="25">
        <v>7</v>
      </c>
      <c r="M13" s="25">
        <f t="shared" si="4"/>
        <v>-8</v>
      </c>
      <c r="N13" s="26">
        <f t="shared" si="5"/>
        <v>-53.333333333333336</v>
      </c>
    </row>
    <row r="14" spans="1:14" ht="15" customHeight="1">
      <c r="A14" s="23"/>
      <c r="B14" s="24" t="s">
        <v>15</v>
      </c>
      <c r="C14" s="25">
        <v>52</v>
      </c>
      <c r="D14" s="25">
        <v>58</v>
      </c>
      <c r="E14" s="25">
        <f t="shared" si="0"/>
        <v>6</v>
      </c>
      <c r="F14" s="26">
        <f t="shared" si="1"/>
        <v>11.538461538461538</v>
      </c>
      <c r="G14" s="25">
        <v>1</v>
      </c>
      <c r="H14" s="25">
        <v>1</v>
      </c>
      <c r="I14" s="25">
        <f t="shared" si="2"/>
        <v>0</v>
      </c>
      <c r="J14" s="26">
        <f t="shared" si="3"/>
        <v>0</v>
      </c>
      <c r="K14" s="25">
        <v>53</v>
      </c>
      <c r="L14" s="25">
        <v>59</v>
      </c>
      <c r="M14" s="25">
        <f t="shared" si="4"/>
        <v>6</v>
      </c>
      <c r="N14" s="26">
        <f t="shared" si="5"/>
        <v>11.320754716981131</v>
      </c>
    </row>
    <row r="15" spans="1:14" ht="15" customHeight="1">
      <c r="A15" s="23"/>
      <c r="B15" s="24" t="s">
        <v>16</v>
      </c>
      <c r="C15" s="25">
        <v>1</v>
      </c>
      <c r="D15" s="25">
        <v>1</v>
      </c>
      <c r="E15" s="25">
        <f t="shared" si="0"/>
        <v>0</v>
      </c>
      <c r="F15" s="26">
        <f t="shared" si="1"/>
        <v>0</v>
      </c>
      <c r="G15" s="25">
        <v>0</v>
      </c>
      <c r="H15" s="25">
        <v>0</v>
      </c>
      <c r="I15" s="25">
        <f t="shared" si="2"/>
        <v>0</v>
      </c>
      <c r="J15" s="26" t="str">
        <f t="shared" si="3"/>
        <v>.</v>
      </c>
      <c r="K15" s="25">
        <v>1</v>
      </c>
      <c r="L15" s="25">
        <v>1</v>
      </c>
      <c r="M15" s="25">
        <f t="shared" si="4"/>
        <v>0</v>
      </c>
      <c r="N15" s="26">
        <f t="shared" si="5"/>
        <v>0</v>
      </c>
    </row>
    <row r="16" spans="1:14" ht="15" customHeight="1">
      <c r="A16" s="23"/>
      <c r="B16" s="24" t="s">
        <v>17</v>
      </c>
      <c r="C16" s="25">
        <v>51</v>
      </c>
      <c r="D16" s="25">
        <v>36</v>
      </c>
      <c r="E16" s="25">
        <f t="shared" si="0"/>
        <v>-15</v>
      </c>
      <c r="F16" s="26">
        <f t="shared" si="1"/>
        <v>-29.41176470588235</v>
      </c>
      <c r="G16" s="25">
        <v>0</v>
      </c>
      <c r="H16" s="25">
        <v>1</v>
      </c>
      <c r="I16" s="25">
        <f t="shared" si="2"/>
        <v>1</v>
      </c>
      <c r="J16" s="26" t="str">
        <f t="shared" si="3"/>
        <v>.</v>
      </c>
      <c r="K16" s="25">
        <v>51</v>
      </c>
      <c r="L16" s="25">
        <v>37</v>
      </c>
      <c r="M16" s="25">
        <f t="shared" si="4"/>
        <v>-14</v>
      </c>
      <c r="N16" s="26">
        <f t="shared" si="5"/>
        <v>-27.45098039215686</v>
      </c>
    </row>
    <row r="17" spans="1:14" ht="15" customHeight="1">
      <c r="A17" s="23"/>
      <c r="B17" s="24" t="s">
        <v>18</v>
      </c>
      <c r="C17" s="25">
        <v>16</v>
      </c>
      <c r="D17" s="25">
        <v>20</v>
      </c>
      <c r="E17" s="25">
        <f t="shared" si="0"/>
        <v>4</v>
      </c>
      <c r="F17" s="26">
        <f t="shared" si="1"/>
        <v>25</v>
      </c>
      <c r="G17" s="25">
        <v>0</v>
      </c>
      <c r="H17" s="25">
        <v>0</v>
      </c>
      <c r="I17" s="25">
        <f t="shared" si="2"/>
        <v>0</v>
      </c>
      <c r="J17" s="26" t="str">
        <f t="shared" si="3"/>
        <v>.</v>
      </c>
      <c r="K17" s="25">
        <v>16</v>
      </c>
      <c r="L17" s="25">
        <v>20</v>
      </c>
      <c r="M17" s="25">
        <f t="shared" si="4"/>
        <v>4</v>
      </c>
      <c r="N17" s="26">
        <f t="shared" si="5"/>
        <v>25</v>
      </c>
    </row>
    <row r="18" spans="1:14" ht="15" customHeight="1">
      <c r="A18" s="23"/>
      <c r="B18" s="24" t="s">
        <v>19</v>
      </c>
      <c r="C18" s="25">
        <v>21</v>
      </c>
      <c r="D18" s="25">
        <v>17</v>
      </c>
      <c r="E18" s="25">
        <f t="shared" si="0"/>
        <v>-4</v>
      </c>
      <c r="F18" s="26">
        <f t="shared" si="1"/>
        <v>-19.047619047619047</v>
      </c>
      <c r="G18" s="25">
        <v>0</v>
      </c>
      <c r="H18" s="25">
        <v>1</v>
      </c>
      <c r="I18" s="25">
        <f t="shared" si="2"/>
        <v>1</v>
      </c>
      <c r="J18" s="26" t="str">
        <f t="shared" si="3"/>
        <v>.</v>
      </c>
      <c r="K18" s="25">
        <v>21</v>
      </c>
      <c r="L18" s="25">
        <v>18</v>
      </c>
      <c r="M18" s="25">
        <f t="shared" si="4"/>
        <v>-3</v>
      </c>
      <c r="N18" s="26">
        <f t="shared" si="5"/>
        <v>-14.285714285714286</v>
      </c>
    </row>
    <row r="19" spans="1:14" s="31" customFormat="1" ht="15" customHeight="1">
      <c r="A19" s="27"/>
      <c r="B19" s="28" t="s">
        <v>20</v>
      </c>
      <c r="C19" s="29">
        <f>SUM(C6:C18)</f>
        <v>2172</v>
      </c>
      <c r="D19" s="29">
        <f>SUM(D6:D18)</f>
        <v>2118</v>
      </c>
      <c r="E19" s="29">
        <f t="shared" si="0"/>
        <v>-54</v>
      </c>
      <c r="F19" s="30">
        <f t="shared" si="1"/>
        <v>-2.4861878453038675</v>
      </c>
      <c r="G19" s="29">
        <f>SUM(G6:G18)</f>
        <v>342</v>
      </c>
      <c r="H19" s="29">
        <f>SUM(H6:H18)</f>
        <v>332</v>
      </c>
      <c r="I19" s="29">
        <f t="shared" si="2"/>
        <v>-10</v>
      </c>
      <c r="J19" s="30">
        <f t="shared" si="3"/>
        <v>-2.9239766081871346</v>
      </c>
      <c r="K19" s="29">
        <f>SUM(K6:K18)</f>
        <v>2514</v>
      </c>
      <c r="L19" s="29">
        <f>SUM(L6:L18)</f>
        <v>2450</v>
      </c>
      <c r="M19" s="29">
        <f t="shared" si="4"/>
        <v>-64</v>
      </c>
      <c r="N19" s="30">
        <f t="shared" si="5"/>
        <v>-2.5457438345266508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12:30&amp;RWetzlar</oddHeader>
    <oddFooter>&amp;R&amp;10Tabelle 52.2</oddFooter>
  </headerFooter>
  <legacyDrawing r:id="rId2"/>
  <oleObjects>
    <oleObject progId="Word.Document.8" shapeId="8168001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6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2007</v>
      </c>
      <c r="D4" s="16" t="s">
        <v>23</v>
      </c>
      <c r="E4" s="17" t="s">
        <v>4</v>
      </c>
      <c r="F4" s="18"/>
      <c r="G4" s="16">
        <v>2007</v>
      </c>
      <c r="H4" s="16" t="s">
        <v>23</v>
      </c>
      <c r="I4" s="17" t="s">
        <v>4</v>
      </c>
      <c r="J4" s="18"/>
      <c r="K4" s="16">
        <v>2007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1663</v>
      </c>
      <c r="D6" s="25">
        <v>1747</v>
      </c>
      <c r="E6" s="25">
        <f aca="true" t="shared" si="0" ref="E6:E19">D6-C6</f>
        <v>84</v>
      </c>
      <c r="F6" s="26">
        <f aca="true" t="shared" si="1" ref="F6:F19">IF(C6&lt;&gt;0,E6*100/C6,".")</f>
        <v>5.051112447384245</v>
      </c>
      <c r="G6" s="25">
        <v>232</v>
      </c>
      <c r="H6" s="25">
        <v>227</v>
      </c>
      <c r="I6" s="25">
        <f aca="true" t="shared" si="2" ref="I6:I19">H6-G6</f>
        <v>-5</v>
      </c>
      <c r="J6" s="26">
        <f aca="true" t="shared" si="3" ref="J6:J19">IF(G6&lt;&gt;0,I6*100/G6,".")</f>
        <v>-2.1551724137931036</v>
      </c>
      <c r="K6" s="25">
        <v>1895</v>
      </c>
      <c r="L6" s="25">
        <v>1974</v>
      </c>
      <c r="M6" s="25">
        <f aca="true" t="shared" si="4" ref="M6:M19">L6-K6</f>
        <v>79</v>
      </c>
      <c r="N6" s="26">
        <f aca="true" t="shared" si="5" ref="N6:N19">IF(K6&lt;&gt;0,M6*100/K6,".")</f>
        <v>4.1688654353562</v>
      </c>
    </row>
    <row r="7" spans="1:14" ht="15" customHeight="1">
      <c r="A7" s="23"/>
      <c r="B7" s="24" t="s">
        <v>8</v>
      </c>
      <c r="C7" s="25">
        <v>737</v>
      </c>
      <c r="D7" s="25">
        <v>705</v>
      </c>
      <c r="E7" s="25">
        <f t="shared" si="0"/>
        <v>-32</v>
      </c>
      <c r="F7" s="26">
        <f t="shared" si="1"/>
        <v>-4.341926729986431</v>
      </c>
      <c r="G7" s="25">
        <v>165</v>
      </c>
      <c r="H7" s="25">
        <v>135</v>
      </c>
      <c r="I7" s="25">
        <f t="shared" si="2"/>
        <v>-30</v>
      </c>
      <c r="J7" s="26">
        <f t="shared" si="3"/>
        <v>-18.181818181818183</v>
      </c>
      <c r="K7" s="25">
        <v>902</v>
      </c>
      <c r="L7" s="25">
        <v>840</v>
      </c>
      <c r="M7" s="25">
        <f t="shared" si="4"/>
        <v>-62</v>
      </c>
      <c r="N7" s="26">
        <f t="shared" si="5"/>
        <v>-6.873614190687362</v>
      </c>
    </row>
    <row r="8" spans="1:14" ht="15" customHeight="1">
      <c r="A8" s="23"/>
      <c r="B8" s="24" t="s">
        <v>9</v>
      </c>
      <c r="C8" s="25">
        <v>151</v>
      </c>
      <c r="D8" s="25">
        <v>141</v>
      </c>
      <c r="E8" s="25">
        <f t="shared" si="0"/>
        <v>-10</v>
      </c>
      <c r="F8" s="26">
        <f t="shared" si="1"/>
        <v>-6.622516556291391</v>
      </c>
      <c r="G8" s="25">
        <v>5</v>
      </c>
      <c r="H8" s="25">
        <v>2</v>
      </c>
      <c r="I8" s="25">
        <f t="shared" si="2"/>
        <v>-3</v>
      </c>
      <c r="J8" s="26">
        <f t="shared" si="3"/>
        <v>-60</v>
      </c>
      <c r="K8" s="25">
        <v>156</v>
      </c>
      <c r="L8" s="25">
        <v>143</v>
      </c>
      <c r="M8" s="25">
        <f t="shared" si="4"/>
        <v>-13</v>
      </c>
      <c r="N8" s="26">
        <f t="shared" si="5"/>
        <v>-8.333333333333334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11</v>
      </c>
      <c r="C10" s="25">
        <v>71</v>
      </c>
      <c r="D10" s="25">
        <v>89</v>
      </c>
      <c r="E10" s="25">
        <f t="shared" si="0"/>
        <v>18</v>
      </c>
      <c r="F10" s="26">
        <f t="shared" si="1"/>
        <v>25.35211267605634</v>
      </c>
      <c r="G10" s="25">
        <v>14</v>
      </c>
      <c r="H10" s="25">
        <v>15</v>
      </c>
      <c r="I10" s="25">
        <f t="shared" si="2"/>
        <v>1</v>
      </c>
      <c r="J10" s="26">
        <f t="shared" si="3"/>
        <v>7.142857142857143</v>
      </c>
      <c r="K10" s="25">
        <v>85</v>
      </c>
      <c r="L10" s="25">
        <v>104</v>
      </c>
      <c r="M10" s="25">
        <f t="shared" si="4"/>
        <v>19</v>
      </c>
      <c r="N10" s="26">
        <f t="shared" si="5"/>
        <v>22.352941176470587</v>
      </c>
    </row>
    <row r="11" spans="1:14" ht="15" customHeight="1">
      <c r="A11" s="23"/>
      <c r="B11" s="24" t="s">
        <v>12</v>
      </c>
      <c r="C11" s="25">
        <v>0</v>
      </c>
      <c r="D11" s="25">
        <v>0</v>
      </c>
      <c r="E11" s="25">
        <f t="shared" si="0"/>
        <v>0</v>
      </c>
      <c r="F11" s="26" t="str">
        <f t="shared" si="1"/>
        <v>.</v>
      </c>
      <c r="G11" s="25">
        <v>0</v>
      </c>
      <c r="H11" s="25">
        <v>0</v>
      </c>
      <c r="I11" s="25">
        <f t="shared" si="2"/>
        <v>0</v>
      </c>
      <c r="J11" s="26" t="str">
        <f t="shared" si="3"/>
        <v>.</v>
      </c>
      <c r="K11" s="25">
        <f>C11+G11</f>
        <v>0</v>
      </c>
      <c r="L11" s="25">
        <v>0</v>
      </c>
      <c r="M11" s="25">
        <f t="shared" si="4"/>
        <v>0</v>
      </c>
      <c r="N11" s="26" t="str">
        <f t="shared" si="5"/>
        <v>.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20</v>
      </c>
      <c r="D13" s="25">
        <v>15</v>
      </c>
      <c r="E13" s="25">
        <f t="shared" si="0"/>
        <v>-5</v>
      </c>
      <c r="F13" s="26">
        <f t="shared" si="1"/>
        <v>-25</v>
      </c>
      <c r="G13" s="25">
        <v>0</v>
      </c>
      <c r="H13" s="25">
        <v>1</v>
      </c>
      <c r="I13" s="25">
        <f t="shared" si="2"/>
        <v>1</v>
      </c>
      <c r="J13" s="26" t="str">
        <f t="shared" si="3"/>
        <v>.</v>
      </c>
      <c r="K13" s="25">
        <v>20</v>
      </c>
      <c r="L13" s="25">
        <v>16</v>
      </c>
      <c r="M13" s="25">
        <f t="shared" si="4"/>
        <v>-4</v>
      </c>
      <c r="N13" s="26">
        <f t="shared" si="5"/>
        <v>-20</v>
      </c>
    </row>
    <row r="14" spans="1:14" ht="15" customHeight="1">
      <c r="A14" s="23"/>
      <c r="B14" s="24" t="s">
        <v>15</v>
      </c>
      <c r="C14" s="25">
        <v>94</v>
      </c>
      <c r="D14" s="25">
        <v>87</v>
      </c>
      <c r="E14" s="25">
        <f t="shared" si="0"/>
        <v>-7</v>
      </c>
      <c r="F14" s="26">
        <f t="shared" si="1"/>
        <v>-7.446808510638298</v>
      </c>
      <c r="G14" s="25">
        <v>5</v>
      </c>
      <c r="H14" s="25">
        <v>5</v>
      </c>
      <c r="I14" s="25">
        <f t="shared" si="2"/>
        <v>0</v>
      </c>
      <c r="J14" s="26">
        <f t="shared" si="3"/>
        <v>0</v>
      </c>
      <c r="K14" s="25">
        <v>99</v>
      </c>
      <c r="L14" s="25">
        <v>92</v>
      </c>
      <c r="M14" s="25">
        <f t="shared" si="4"/>
        <v>-7</v>
      </c>
      <c r="N14" s="26">
        <f t="shared" si="5"/>
        <v>-7.070707070707071</v>
      </c>
    </row>
    <row r="15" spans="1:14" ht="15" customHeight="1">
      <c r="A15" s="23"/>
      <c r="B15" s="24" t="s">
        <v>16</v>
      </c>
      <c r="C15" s="25">
        <v>11</v>
      </c>
      <c r="D15" s="25">
        <v>13</v>
      </c>
      <c r="E15" s="25">
        <f t="shared" si="0"/>
        <v>2</v>
      </c>
      <c r="F15" s="26">
        <f t="shared" si="1"/>
        <v>18.181818181818183</v>
      </c>
      <c r="G15" s="25">
        <v>0</v>
      </c>
      <c r="H15" s="25">
        <v>4</v>
      </c>
      <c r="I15" s="25">
        <f t="shared" si="2"/>
        <v>4</v>
      </c>
      <c r="J15" s="26" t="str">
        <f t="shared" si="3"/>
        <v>.</v>
      </c>
      <c r="K15" s="25">
        <v>11</v>
      </c>
      <c r="L15" s="25">
        <v>17</v>
      </c>
      <c r="M15" s="25">
        <f t="shared" si="4"/>
        <v>6</v>
      </c>
      <c r="N15" s="26">
        <f t="shared" si="5"/>
        <v>54.54545454545455</v>
      </c>
    </row>
    <row r="16" spans="1:14" ht="15" customHeight="1">
      <c r="A16" s="23"/>
      <c r="B16" s="24" t="s">
        <v>17</v>
      </c>
      <c r="C16" s="25">
        <v>55</v>
      </c>
      <c r="D16" s="25">
        <v>61</v>
      </c>
      <c r="E16" s="25">
        <f t="shared" si="0"/>
        <v>6</v>
      </c>
      <c r="F16" s="26">
        <f t="shared" si="1"/>
        <v>10.909090909090908</v>
      </c>
      <c r="G16" s="25">
        <v>1</v>
      </c>
      <c r="H16" s="25">
        <v>1</v>
      </c>
      <c r="I16" s="25">
        <f t="shared" si="2"/>
        <v>0</v>
      </c>
      <c r="J16" s="26">
        <f t="shared" si="3"/>
        <v>0</v>
      </c>
      <c r="K16" s="25">
        <v>56</v>
      </c>
      <c r="L16" s="25">
        <v>62</v>
      </c>
      <c r="M16" s="25">
        <f t="shared" si="4"/>
        <v>6</v>
      </c>
      <c r="N16" s="26">
        <f t="shared" si="5"/>
        <v>10.714285714285714</v>
      </c>
    </row>
    <row r="17" spans="1:14" ht="15" customHeight="1">
      <c r="A17" s="23"/>
      <c r="B17" s="24" t="s">
        <v>18</v>
      </c>
      <c r="C17" s="25">
        <v>42</v>
      </c>
      <c r="D17" s="25">
        <v>44</v>
      </c>
      <c r="E17" s="25">
        <f t="shared" si="0"/>
        <v>2</v>
      </c>
      <c r="F17" s="26">
        <f t="shared" si="1"/>
        <v>4.761904761904762</v>
      </c>
      <c r="G17" s="25">
        <v>0</v>
      </c>
      <c r="H17" s="25">
        <v>0</v>
      </c>
      <c r="I17" s="25">
        <f t="shared" si="2"/>
        <v>0</v>
      </c>
      <c r="J17" s="26" t="str">
        <f t="shared" si="3"/>
        <v>.</v>
      </c>
      <c r="K17" s="25">
        <v>42</v>
      </c>
      <c r="L17" s="25">
        <v>44</v>
      </c>
      <c r="M17" s="25">
        <f t="shared" si="4"/>
        <v>2</v>
      </c>
      <c r="N17" s="26">
        <f t="shared" si="5"/>
        <v>4.761904761904762</v>
      </c>
    </row>
    <row r="18" spans="1:14" ht="15" customHeight="1">
      <c r="A18" s="23"/>
      <c r="B18" s="24" t="s">
        <v>19</v>
      </c>
      <c r="C18" s="25">
        <v>34</v>
      </c>
      <c r="D18" s="25">
        <v>35</v>
      </c>
      <c r="E18" s="25">
        <f t="shared" si="0"/>
        <v>1</v>
      </c>
      <c r="F18" s="26">
        <f t="shared" si="1"/>
        <v>2.9411764705882355</v>
      </c>
      <c r="G18" s="25">
        <v>0</v>
      </c>
      <c r="H18" s="25">
        <v>2</v>
      </c>
      <c r="I18" s="25">
        <f t="shared" si="2"/>
        <v>2</v>
      </c>
      <c r="J18" s="26" t="str">
        <f t="shared" si="3"/>
        <v>.</v>
      </c>
      <c r="K18" s="25">
        <v>34</v>
      </c>
      <c r="L18" s="25">
        <v>37</v>
      </c>
      <c r="M18" s="25">
        <f t="shared" si="4"/>
        <v>3</v>
      </c>
      <c r="N18" s="26">
        <f t="shared" si="5"/>
        <v>8.823529411764707</v>
      </c>
    </row>
    <row r="19" spans="1:14" s="31" customFormat="1" ht="15" customHeight="1">
      <c r="A19" s="27"/>
      <c r="B19" s="28" t="s">
        <v>20</v>
      </c>
      <c r="C19" s="29">
        <f>SUM(C6:C18)</f>
        <v>2878</v>
      </c>
      <c r="D19" s="29">
        <f>SUM(D6:D18)</f>
        <v>2937</v>
      </c>
      <c r="E19" s="29">
        <f t="shared" si="0"/>
        <v>59</v>
      </c>
      <c r="F19" s="30">
        <f t="shared" si="1"/>
        <v>2.050034746351633</v>
      </c>
      <c r="G19" s="29">
        <f>SUM(G6:G18)</f>
        <v>422</v>
      </c>
      <c r="H19" s="29">
        <f>SUM(H6:H18)</f>
        <v>392</v>
      </c>
      <c r="I19" s="29">
        <f t="shared" si="2"/>
        <v>-30</v>
      </c>
      <c r="J19" s="30">
        <f t="shared" si="3"/>
        <v>-7.109004739336493</v>
      </c>
      <c r="K19" s="29">
        <f>SUM(K6:K18)</f>
        <v>3300</v>
      </c>
      <c r="L19" s="29">
        <f>SUM(L6:L18)</f>
        <v>3329</v>
      </c>
      <c r="M19" s="29">
        <f t="shared" si="4"/>
        <v>29</v>
      </c>
      <c r="N19" s="30">
        <f t="shared" si="5"/>
        <v>0.8787878787878788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12:30&amp;RWiesbaden</oddHeader>
    <oddFooter>&amp;R&amp;10Tabelle 52.2</oddFooter>
  </headerFooter>
  <legacyDrawing r:id="rId2"/>
  <oleObjects>
    <oleObject progId="Word.Document.8" shapeId="81680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2007</v>
      </c>
      <c r="D4" s="16" t="s">
        <v>23</v>
      </c>
      <c r="E4" s="17" t="s">
        <v>4</v>
      </c>
      <c r="F4" s="18"/>
      <c r="G4" s="16">
        <v>2007</v>
      </c>
      <c r="H4" s="16" t="s">
        <v>23</v>
      </c>
      <c r="I4" s="17" t="s">
        <v>4</v>
      </c>
      <c r="J4" s="18"/>
      <c r="K4" s="16">
        <v>2007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3246</v>
      </c>
      <c r="D6" s="25">
        <v>3059</v>
      </c>
      <c r="E6" s="25">
        <f aca="true" t="shared" si="0" ref="E6:E19">D6-C6</f>
        <v>-187</v>
      </c>
      <c r="F6" s="26">
        <f aca="true" t="shared" si="1" ref="F6:F19">IF(C6&lt;&gt;0,E6*100/C6,".")</f>
        <v>-5.760936537276648</v>
      </c>
      <c r="G6" s="25">
        <v>356</v>
      </c>
      <c r="H6" s="25">
        <v>380</v>
      </c>
      <c r="I6" s="25">
        <f aca="true" t="shared" si="2" ref="I6:I19">H6-G6</f>
        <v>24</v>
      </c>
      <c r="J6" s="26">
        <f aca="true" t="shared" si="3" ref="J6:J19">IF(G6&lt;&gt;0,I6*100/G6,".")</f>
        <v>6.741573033707865</v>
      </c>
      <c r="K6" s="25">
        <v>3602</v>
      </c>
      <c r="L6" s="25">
        <v>3439</v>
      </c>
      <c r="M6" s="25">
        <f aca="true" t="shared" si="4" ref="M6:M19">L6-K6</f>
        <v>-163</v>
      </c>
      <c r="N6" s="26">
        <f aca="true" t="shared" si="5" ref="N6:N19">IF(K6&lt;&gt;0,M6*100/K6,".")</f>
        <v>-4.525263742365353</v>
      </c>
    </row>
    <row r="7" spans="1:14" ht="15" customHeight="1">
      <c r="A7" s="23"/>
      <c r="B7" s="24" t="s">
        <v>8</v>
      </c>
      <c r="C7" s="25">
        <v>1597</v>
      </c>
      <c r="D7" s="25">
        <v>1703</v>
      </c>
      <c r="E7" s="25">
        <f t="shared" si="0"/>
        <v>106</v>
      </c>
      <c r="F7" s="26">
        <f t="shared" si="1"/>
        <v>6.637445209768315</v>
      </c>
      <c r="G7" s="25">
        <v>378</v>
      </c>
      <c r="H7" s="25">
        <v>351</v>
      </c>
      <c r="I7" s="25">
        <f t="shared" si="2"/>
        <v>-27</v>
      </c>
      <c r="J7" s="26">
        <f t="shared" si="3"/>
        <v>-7.142857142857143</v>
      </c>
      <c r="K7" s="25">
        <v>1975</v>
      </c>
      <c r="L7" s="25">
        <v>2054</v>
      </c>
      <c r="M7" s="25">
        <f t="shared" si="4"/>
        <v>79</v>
      </c>
      <c r="N7" s="26">
        <f t="shared" si="5"/>
        <v>4</v>
      </c>
    </row>
    <row r="8" spans="1:14" ht="15" customHeight="1">
      <c r="A8" s="23"/>
      <c r="B8" s="24" t="s">
        <v>9</v>
      </c>
      <c r="C8" s="25">
        <v>188</v>
      </c>
      <c r="D8" s="25">
        <v>168</v>
      </c>
      <c r="E8" s="25">
        <f t="shared" si="0"/>
        <v>-20</v>
      </c>
      <c r="F8" s="26">
        <f t="shared" si="1"/>
        <v>-10.638297872340425</v>
      </c>
      <c r="G8" s="25">
        <v>6</v>
      </c>
      <c r="H8" s="25">
        <v>3</v>
      </c>
      <c r="I8" s="25">
        <f t="shared" si="2"/>
        <v>-3</v>
      </c>
      <c r="J8" s="26">
        <f t="shared" si="3"/>
        <v>-50</v>
      </c>
      <c r="K8" s="25">
        <v>194</v>
      </c>
      <c r="L8" s="25">
        <v>171</v>
      </c>
      <c r="M8" s="25">
        <f t="shared" si="4"/>
        <v>-23</v>
      </c>
      <c r="N8" s="26">
        <f t="shared" si="5"/>
        <v>-11.855670103092784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11</v>
      </c>
      <c r="C10" s="25">
        <v>109</v>
      </c>
      <c r="D10" s="25">
        <v>90</v>
      </c>
      <c r="E10" s="25">
        <f t="shared" si="0"/>
        <v>-19</v>
      </c>
      <c r="F10" s="26">
        <f t="shared" si="1"/>
        <v>-17.431192660550458</v>
      </c>
      <c r="G10" s="25">
        <v>16</v>
      </c>
      <c r="H10" s="25">
        <v>19</v>
      </c>
      <c r="I10" s="25">
        <f t="shared" si="2"/>
        <v>3</v>
      </c>
      <c r="J10" s="26">
        <f t="shared" si="3"/>
        <v>18.75</v>
      </c>
      <c r="K10" s="25">
        <v>125</v>
      </c>
      <c r="L10" s="25">
        <v>109</v>
      </c>
      <c r="M10" s="25">
        <f t="shared" si="4"/>
        <v>-16</v>
      </c>
      <c r="N10" s="26">
        <f t="shared" si="5"/>
        <v>-12.8</v>
      </c>
    </row>
    <row r="11" spans="1:14" ht="15" customHeight="1">
      <c r="A11" s="23"/>
      <c r="B11" s="24" t="s">
        <v>12</v>
      </c>
      <c r="C11" s="25">
        <v>11</v>
      </c>
      <c r="D11" s="25">
        <v>1</v>
      </c>
      <c r="E11" s="25">
        <f t="shared" si="0"/>
        <v>-10</v>
      </c>
      <c r="F11" s="26">
        <f t="shared" si="1"/>
        <v>-90.9090909090909</v>
      </c>
      <c r="G11" s="25">
        <v>0</v>
      </c>
      <c r="H11" s="25">
        <v>0</v>
      </c>
      <c r="I11" s="25">
        <f t="shared" si="2"/>
        <v>0</v>
      </c>
      <c r="J11" s="26" t="str">
        <f t="shared" si="3"/>
        <v>.</v>
      </c>
      <c r="K11" s="25">
        <v>11</v>
      </c>
      <c r="L11" s="25">
        <v>1</v>
      </c>
      <c r="M11" s="25">
        <f t="shared" si="4"/>
        <v>-10</v>
      </c>
      <c r="N11" s="26">
        <f t="shared" si="5"/>
        <v>-90.9090909090909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37</v>
      </c>
      <c r="D13" s="25">
        <v>46</v>
      </c>
      <c r="E13" s="25">
        <f t="shared" si="0"/>
        <v>9</v>
      </c>
      <c r="F13" s="26">
        <f t="shared" si="1"/>
        <v>24.324324324324323</v>
      </c>
      <c r="G13" s="25">
        <v>2</v>
      </c>
      <c r="H13" s="25">
        <v>2</v>
      </c>
      <c r="I13" s="25">
        <f t="shared" si="2"/>
        <v>0</v>
      </c>
      <c r="J13" s="26">
        <f t="shared" si="3"/>
        <v>0</v>
      </c>
      <c r="K13" s="25">
        <v>39</v>
      </c>
      <c r="L13" s="25">
        <v>48</v>
      </c>
      <c r="M13" s="25">
        <f t="shared" si="4"/>
        <v>9</v>
      </c>
      <c r="N13" s="26">
        <f t="shared" si="5"/>
        <v>23.076923076923077</v>
      </c>
    </row>
    <row r="14" spans="1:14" ht="15" customHeight="1">
      <c r="A14" s="23"/>
      <c r="B14" s="24" t="s">
        <v>15</v>
      </c>
      <c r="C14" s="25">
        <v>144</v>
      </c>
      <c r="D14" s="25">
        <v>129</v>
      </c>
      <c r="E14" s="25">
        <f t="shared" si="0"/>
        <v>-15</v>
      </c>
      <c r="F14" s="26">
        <f t="shared" si="1"/>
        <v>-10.416666666666666</v>
      </c>
      <c r="G14" s="25">
        <v>1</v>
      </c>
      <c r="H14" s="25">
        <v>8</v>
      </c>
      <c r="I14" s="25">
        <f t="shared" si="2"/>
        <v>7</v>
      </c>
      <c r="J14" s="26">
        <f t="shared" si="3"/>
        <v>700</v>
      </c>
      <c r="K14" s="25">
        <v>145</v>
      </c>
      <c r="L14" s="25">
        <v>137</v>
      </c>
      <c r="M14" s="25">
        <f t="shared" si="4"/>
        <v>-8</v>
      </c>
      <c r="N14" s="26">
        <f t="shared" si="5"/>
        <v>-5.517241379310345</v>
      </c>
    </row>
    <row r="15" spans="1:14" ht="15" customHeight="1">
      <c r="A15" s="23"/>
      <c r="B15" s="24" t="s">
        <v>16</v>
      </c>
      <c r="C15" s="25">
        <v>15</v>
      </c>
      <c r="D15" s="25">
        <v>17</v>
      </c>
      <c r="E15" s="25">
        <f t="shared" si="0"/>
        <v>2</v>
      </c>
      <c r="F15" s="26">
        <f t="shared" si="1"/>
        <v>13.333333333333334</v>
      </c>
      <c r="G15" s="25">
        <v>4</v>
      </c>
      <c r="H15" s="25">
        <v>1</v>
      </c>
      <c r="I15" s="25">
        <f t="shared" si="2"/>
        <v>-3</v>
      </c>
      <c r="J15" s="26">
        <f t="shared" si="3"/>
        <v>-75</v>
      </c>
      <c r="K15" s="25">
        <v>19</v>
      </c>
      <c r="L15" s="25">
        <v>18</v>
      </c>
      <c r="M15" s="25">
        <f t="shared" si="4"/>
        <v>-1</v>
      </c>
      <c r="N15" s="26">
        <f t="shared" si="5"/>
        <v>-5.2631578947368425</v>
      </c>
    </row>
    <row r="16" spans="1:14" ht="15" customHeight="1">
      <c r="A16" s="23"/>
      <c r="B16" s="24" t="s">
        <v>17</v>
      </c>
      <c r="C16" s="25">
        <v>130</v>
      </c>
      <c r="D16" s="25">
        <v>151</v>
      </c>
      <c r="E16" s="25">
        <f t="shared" si="0"/>
        <v>21</v>
      </c>
      <c r="F16" s="26">
        <f t="shared" si="1"/>
        <v>16.153846153846153</v>
      </c>
      <c r="G16" s="25">
        <v>6</v>
      </c>
      <c r="H16" s="25">
        <v>8</v>
      </c>
      <c r="I16" s="25">
        <f t="shared" si="2"/>
        <v>2</v>
      </c>
      <c r="J16" s="26">
        <f t="shared" si="3"/>
        <v>33.333333333333336</v>
      </c>
      <c r="K16" s="25">
        <v>136</v>
      </c>
      <c r="L16" s="25">
        <v>159</v>
      </c>
      <c r="M16" s="25">
        <f t="shared" si="4"/>
        <v>23</v>
      </c>
      <c r="N16" s="26">
        <f t="shared" si="5"/>
        <v>16.91176470588235</v>
      </c>
    </row>
    <row r="17" spans="1:14" ht="15" customHeight="1">
      <c r="A17" s="23"/>
      <c r="B17" s="24" t="s">
        <v>18</v>
      </c>
      <c r="C17" s="25">
        <v>41</v>
      </c>
      <c r="D17" s="25">
        <v>41</v>
      </c>
      <c r="E17" s="25">
        <f t="shared" si="0"/>
        <v>0</v>
      </c>
      <c r="F17" s="26">
        <f t="shared" si="1"/>
        <v>0</v>
      </c>
      <c r="G17" s="25">
        <v>3</v>
      </c>
      <c r="H17" s="25">
        <v>0</v>
      </c>
      <c r="I17" s="25">
        <f t="shared" si="2"/>
        <v>-3</v>
      </c>
      <c r="J17" s="26">
        <f t="shared" si="3"/>
        <v>-100</v>
      </c>
      <c r="K17" s="25">
        <v>44</v>
      </c>
      <c r="L17" s="25">
        <v>41</v>
      </c>
      <c r="M17" s="25">
        <f t="shared" si="4"/>
        <v>-3</v>
      </c>
      <c r="N17" s="26">
        <f t="shared" si="5"/>
        <v>-6.818181818181818</v>
      </c>
    </row>
    <row r="18" spans="1:14" ht="15" customHeight="1">
      <c r="A18" s="23"/>
      <c r="B18" s="24" t="s">
        <v>19</v>
      </c>
      <c r="C18" s="25">
        <v>37</v>
      </c>
      <c r="D18" s="25">
        <v>41</v>
      </c>
      <c r="E18" s="25">
        <f t="shared" si="0"/>
        <v>4</v>
      </c>
      <c r="F18" s="26">
        <f t="shared" si="1"/>
        <v>10.81081081081081</v>
      </c>
      <c r="G18" s="25">
        <v>5</v>
      </c>
      <c r="H18" s="25">
        <v>4</v>
      </c>
      <c r="I18" s="25">
        <f t="shared" si="2"/>
        <v>-1</v>
      </c>
      <c r="J18" s="26">
        <f t="shared" si="3"/>
        <v>-20</v>
      </c>
      <c r="K18" s="25">
        <v>42</v>
      </c>
      <c r="L18" s="25">
        <v>45</v>
      </c>
      <c r="M18" s="25">
        <f t="shared" si="4"/>
        <v>3</v>
      </c>
      <c r="N18" s="26">
        <f t="shared" si="5"/>
        <v>7.142857142857143</v>
      </c>
    </row>
    <row r="19" spans="1:14" s="31" customFormat="1" ht="15" customHeight="1">
      <c r="A19" s="27"/>
      <c r="B19" s="28" t="s">
        <v>20</v>
      </c>
      <c r="C19" s="29">
        <f>SUM(C6:C18)</f>
        <v>5555</v>
      </c>
      <c r="D19" s="29">
        <f>SUM(D6:D18)</f>
        <v>5446</v>
      </c>
      <c r="E19" s="29">
        <f t="shared" si="0"/>
        <v>-109</v>
      </c>
      <c r="F19" s="30">
        <f t="shared" si="1"/>
        <v>-1.9621962196219622</v>
      </c>
      <c r="G19" s="29">
        <f>SUM(G6:G18)</f>
        <v>777</v>
      </c>
      <c r="H19" s="29">
        <f>SUM(H6:H18)</f>
        <v>776</v>
      </c>
      <c r="I19" s="29">
        <f t="shared" si="2"/>
        <v>-1</v>
      </c>
      <c r="J19" s="30">
        <f t="shared" si="3"/>
        <v>-0.1287001287001287</v>
      </c>
      <c r="K19" s="29">
        <f>SUM(K6:K18)</f>
        <v>6332</v>
      </c>
      <c r="L19" s="29">
        <f>SUM(L6:L18)</f>
        <v>6222</v>
      </c>
      <c r="M19" s="29">
        <f t="shared" si="4"/>
        <v>-110</v>
      </c>
      <c r="N19" s="30">
        <f t="shared" si="5"/>
        <v>-1.737207833228048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12:30&amp;RDarmstadt</oddHeader>
    <oddFooter>&amp;R&amp;10Tabelle 52.2</oddFooter>
  </headerFooter>
  <legacyDrawing r:id="rId2"/>
  <oleObjects>
    <oleObject progId="Word.Document.8" shapeId="816750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2007</v>
      </c>
      <c r="D4" s="16" t="s">
        <v>23</v>
      </c>
      <c r="E4" s="17" t="s">
        <v>4</v>
      </c>
      <c r="F4" s="18"/>
      <c r="G4" s="16">
        <v>2007</v>
      </c>
      <c r="H4" s="16" t="s">
        <v>23</v>
      </c>
      <c r="I4" s="17" t="s">
        <v>4</v>
      </c>
      <c r="J4" s="18"/>
      <c r="K4" s="16">
        <v>2007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6485</v>
      </c>
      <c r="D6" s="25">
        <v>6296</v>
      </c>
      <c r="E6" s="25">
        <f aca="true" t="shared" si="0" ref="E6:E19">D6-C6</f>
        <v>-189</v>
      </c>
      <c r="F6" s="26">
        <f aca="true" t="shared" si="1" ref="F6:F19">IF(C6&lt;&gt;0,E6*100/C6,".")</f>
        <v>-2.9144178874325366</v>
      </c>
      <c r="G6" s="25">
        <v>908</v>
      </c>
      <c r="H6" s="25">
        <v>894</v>
      </c>
      <c r="I6" s="25">
        <f aca="true" t="shared" si="2" ref="I6:I19">H6-G6</f>
        <v>-14</v>
      </c>
      <c r="J6" s="26">
        <f aca="true" t="shared" si="3" ref="J6:J19">IF(G6&lt;&gt;0,I6*100/G6,".")</f>
        <v>-1.5418502202643172</v>
      </c>
      <c r="K6" s="25">
        <v>7393</v>
      </c>
      <c r="L6" s="25">
        <v>7190</v>
      </c>
      <c r="M6" s="25">
        <f aca="true" t="shared" si="4" ref="M6:M19">L6-K6</f>
        <v>-203</v>
      </c>
      <c r="N6" s="26">
        <f aca="true" t="shared" si="5" ref="N6:N19">IF(K6&lt;&gt;0,M6*100/K6,".")</f>
        <v>-2.745840660083863</v>
      </c>
    </row>
    <row r="7" spans="1:14" ht="15" customHeight="1">
      <c r="A7" s="23"/>
      <c r="B7" s="24" t="s">
        <v>8</v>
      </c>
      <c r="C7" s="25">
        <v>1500</v>
      </c>
      <c r="D7" s="25">
        <v>1507</v>
      </c>
      <c r="E7" s="25">
        <f t="shared" si="0"/>
        <v>7</v>
      </c>
      <c r="F7" s="26">
        <f t="shared" si="1"/>
        <v>0.4666666666666667</v>
      </c>
      <c r="G7" s="25">
        <v>357</v>
      </c>
      <c r="H7" s="25">
        <v>329</v>
      </c>
      <c r="I7" s="25">
        <f t="shared" si="2"/>
        <v>-28</v>
      </c>
      <c r="J7" s="26">
        <f t="shared" si="3"/>
        <v>-7.8431372549019605</v>
      </c>
      <c r="K7" s="25">
        <v>1857</v>
      </c>
      <c r="L7" s="25">
        <v>1836</v>
      </c>
      <c r="M7" s="25">
        <f t="shared" si="4"/>
        <v>-21</v>
      </c>
      <c r="N7" s="26">
        <f t="shared" si="5"/>
        <v>-1.1308562197092085</v>
      </c>
    </row>
    <row r="8" spans="1:14" ht="15" customHeight="1">
      <c r="A8" s="23"/>
      <c r="B8" s="24" t="s">
        <v>9</v>
      </c>
      <c r="C8" s="25">
        <v>276</v>
      </c>
      <c r="D8" s="25">
        <v>238</v>
      </c>
      <c r="E8" s="25">
        <f t="shared" si="0"/>
        <v>-38</v>
      </c>
      <c r="F8" s="26">
        <f t="shared" si="1"/>
        <v>-13.768115942028986</v>
      </c>
      <c r="G8" s="25">
        <v>9</v>
      </c>
      <c r="H8" s="25">
        <v>6</v>
      </c>
      <c r="I8" s="25">
        <f t="shared" si="2"/>
        <v>-3</v>
      </c>
      <c r="J8" s="26">
        <f t="shared" si="3"/>
        <v>-33.333333333333336</v>
      </c>
      <c r="K8" s="25">
        <v>285</v>
      </c>
      <c r="L8" s="25">
        <v>244</v>
      </c>
      <c r="M8" s="25">
        <f t="shared" si="4"/>
        <v>-41</v>
      </c>
      <c r="N8" s="26">
        <f t="shared" si="5"/>
        <v>-14.385964912280702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11</v>
      </c>
      <c r="C10" s="25">
        <v>102</v>
      </c>
      <c r="D10" s="25">
        <v>86</v>
      </c>
      <c r="E10" s="25">
        <f t="shared" si="0"/>
        <v>-16</v>
      </c>
      <c r="F10" s="26">
        <f t="shared" si="1"/>
        <v>-15.686274509803921</v>
      </c>
      <c r="G10" s="25">
        <v>18</v>
      </c>
      <c r="H10" s="25">
        <v>32</v>
      </c>
      <c r="I10" s="25">
        <f t="shared" si="2"/>
        <v>14</v>
      </c>
      <c r="J10" s="26">
        <f t="shared" si="3"/>
        <v>77.77777777777777</v>
      </c>
      <c r="K10" s="25">
        <v>120</v>
      </c>
      <c r="L10" s="25">
        <v>118</v>
      </c>
      <c r="M10" s="25">
        <f t="shared" si="4"/>
        <v>-2</v>
      </c>
      <c r="N10" s="26">
        <f t="shared" si="5"/>
        <v>-1.6666666666666667</v>
      </c>
    </row>
    <row r="11" spans="1:14" ht="15" customHeight="1">
      <c r="A11" s="23"/>
      <c r="B11" s="24" t="s">
        <v>12</v>
      </c>
      <c r="C11" s="25">
        <v>0</v>
      </c>
      <c r="D11" s="25">
        <v>0</v>
      </c>
      <c r="E11" s="25">
        <f t="shared" si="0"/>
        <v>0</v>
      </c>
      <c r="F11" s="26" t="str">
        <f t="shared" si="1"/>
        <v>.</v>
      </c>
      <c r="G11" s="25">
        <v>0</v>
      </c>
      <c r="H11" s="25">
        <v>0</v>
      </c>
      <c r="I11" s="25">
        <f t="shared" si="2"/>
        <v>0</v>
      </c>
      <c r="J11" s="26" t="str">
        <f t="shared" si="3"/>
        <v>.</v>
      </c>
      <c r="K11" s="25">
        <v>0</v>
      </c>
      <c r="L11" s="25">
        <v>0</v>
      </c>
      <c r="M11" s="25">
        <f t="shared" si="4"/>
        <v>0</v>
      </c>
      <c r="N11" s="26" t="str">
        <f t="shared" si="5"/>
        <v>.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42</v>
      </c>
      <c r="D13" s="25">
        <v>50</v>
      </c>
      <c r="E13" s="25">
        <f t="shared" si="0"/>
        <v>8</v>
      </c>
      <c r="F13" s="26">
        <f t="shared" si="1"/>
        <v>19.047619047619047</v>
      </c>
      <c r="G13" s="25">
        <v>2</v>
      </c>
      <c r="H13" s="25">
        <v>3</v>
      </c>
      <c r="I13" s="25">
        <f t="shared" si="2"/>
        <v>1</v>
      </c>
      <c r="J13" s="26">
        <f t="shared" si="3"/>
        <v>50</v>
      </c>
      <c r="K13" s="25">
        <v>44</v>
      </c>
      <c r="L13" s="25">
        <v>53</v>
      </c>
      <c r="M13" s="25">
        <f t="shared" si="4"/>
        <v>9</v>
      </c>
      <c r="N13" s="26">
        <f t="shared" si="5"/>
        <v>20.454545454545453</v>
      </c>
    </row>
    <row r="14" spans="1:14" ht="15" customHeight="1">
      <c r="A14" s="23"/>
      <c r="B14" s="24" t="s">
        <v>15</v>
      </c>
      <c r="C14" s="25">
        <v>225</v>
      </c>
      <c r="D14" s="25">
        <v>212</v>
      </c>
      <c r="E14" s="25">
        <f t="shared" si="0"/>
        <v>-13</v>
      </c>
      <c r="F14" s="26">
        <f t="shared" si="1"/>
        <v>-5.777777777777778</v>
      </c>
      <c r="G14" s="25">
        <v>10</v>
      </c>
      <c r="H14" s="25">
        <v>21</v>
      </c>
      <c r="I14" s="25">
        <f t="shared" si="2"/>
        <v>11</v>
      </c>
      <c r="J14" s="26">
        <f t="shared" si="3"/>
        <v>110</v>
      </c>
      <c r="K14" s="25">
        <v>235</v>
      </c>
      <c r="L14" s="25">
        <v>233</v>
      </c>
      <c r="M14" s="25">
        <f t="shared" si="4"/>
        <v>-2</v>
      </c>
      <c r="N14" s="26">
        <f t="shared" si="5"/>
        <v>-0.851063829787234</v>
      </c>
    </row>
    <row r="15" spans="1:14" ht="15" customHeight="1">
      <c r="A15" s="23"/>
      <c r="B15" s="24" t="s">
        <v>16</v>
      </c>
      <c r="C15" s="25">
        <v>27</v>
      </c>
      <c r="D15" s="25">
        <v>25</v>
      </c>
      <c r="E15" s="25">
        <f t="shared" si="0"/>
        <v>-2</v>
      </c>
      <c r="F15" s="26">
        <f t="shared" si="1"/>
        <v>-7.407407407407407</v>
      </c>
      <c r="G15" s="25">
        <v>8</v>
      </c>
      <c r="H15" s="25">
        <v>13</v>
      </c>
      <c r="I15" s="25">
        <f t="shared" si="2"/>
        <v>5</v>
      </c>
      <c r="J15" s="26">
        <f t="shared" si="3"/>
        <v>62.5</v>
      </c>
      <c r="K15" s="25">
        <v>35</v>
      </c>
      <c r="L15" s="25">
        <v>38</v>
      </c>
      <c r="M15" s="25">
        <f t="shared" si="4"/>
        <v>3</v>
      </c>
      <c r="N15" s="26">
        <f t="shared" si="5"/>
        <v>8.571428571428571</v>
      </c>
    </row>
    <row r="16" spans="1:14" ht="15" customHeight="1">
      <c r="A16" s="23"/>
      <c r="B16" s="24" t="s">
        <v>17</v>
      </c>
      <c r="C16" s="25">
        <v>208</v>
      </c>
      <c r="D16" s="25">
        <v>196</v>
      </c>
      <c r="E16" s="25">
        <f t="shared" si="0"/>
        <v>-12</v>
      </c>
      <c r="F16" s="26">
        <f t="shared" si="1"/>
        <v>-5.769230769230769</v>
      </c>
      <c r="G16" s="25">
        <v>9</v>
      </c>
      <c r="H16" s="25">
        <v>9</v>
      </c>
      <c r="I16" s="25">
        <f t="shared" si="2"/>
        <v>0</v>
      </c>
      <c r="J16" s="26">
        <f t="shared" si="3"/>
        <v>0</v>
      </c>
      <c r="K16" s="25">
        <v>217</v>
      </c>
      <c r="L16" s="25">
        <v>205</v>
      </c>
      <c r="M16" s="25">
        <f t="shared" si="4"/>
        <v>-12</v>
      </c>
      <c r="N16" s="26">
        <f t="shared" si="5"/>
        <v>-5.529953917050691</v>
      </c>
    </row>
    <row r="17" spans="1:14" ht="15" customHeight="1">
      <c r="A17" s="23"/>
      <c r="B17" s="24" t="s">
        <v>18</v>
      </c>
      <c r="C17" s="25">
        <v>101</v>
      </c>
      <c r="D17" s="25">
        <v>104</v>
      </c>
      <c r="E17" s="25">
        <f t="shared" si="0"/>
        <v>3</v>
      </c>
      <c r="F17" s="26">
        <f t="shared" si="1"/>
        <v>2.9702970297029703</v>
      </c>
      <c r="G17" s="25">
        <v>1</v>
      </c>
      <c r="H17" s="25">
        <v>2</v>
      </c>
      <c r="I17" s="25">
        <f t="shared" si="2"/>
        <v>1</v>
      </c>
      <c r="J17" s="26">
        <f t="shared" si="3"/>
        <v>100</v>
      </c>
      <c r="K17" s="25">
        <v>102</v>
      </c>
      <c r="L17" s="25">
        <v>106</v>
      </c>
      <c r="M17" s="25">
        <f t="shared" si="4"/>
        <v>4</v>
      </c>
      <c r="N17" s="26">
        <f t="shared" si="5"/>
        <v>3.9215686274509802</v>
      </c>
    </row>
    <row r="18" spans="1:14" ht="15" customHeight="1">
      <c r="A18" s="23"/>
      <c r="B18" s="24" t="s">
        <v>19</v>
      </c>
      <c r="C18" s="25">
        <v>109</v>
      </c>
      <c r="D18" s="25">
        <v>86</v>
      </c>
      <c r="E18" s="25">
        <f t="shared" si="0"/>
        <v>-23</v>
      </c>
      <c r="F18" s="26">
        <f t="shared" si="1"/>
        <v>-21.10091743119266</v>
      </c>
      <c r="G18" s="25">
        <v>3</v>
      </c>
      <c r="H18" s="25">
        <v>7</v>
      </c>
      <c r="I18" s="25">
        <f t="shared" si="2"/>
        <v>4</v>
      </c>
      <c r="J18" s="26">
        <f t="shared" si="3"/>
        <v>133.33333333333334</v>
      </c>
      <c r="K18" s="25">
        <v>112</v>
      </c>
      <c r="L18" s="25">
        <v>93</v>
      </c>
      <c r="M18" s="25">
        <f t="shared" si="4"/>
        <v>-19</v>
      </c>
      <c r="N18" s="26">
        <f t="shared" si="5"/>
        <v>-16.964285714285715</v>
      </c>
    </row>
    <row r="19" spans="1:14" s="31" customFormat="1" ht="15" customHeight="1">
      <c r="A19" s="27"/>
      <c r="B19" s="28" t="s">
        <v>20</v>
      </c>
      <c r="C19" s="29">
        <f>SUM(C6:C18)</f>
        <v>9075</v>
      </c>
      <c r="D19" s="29">
        <f>SUM(D6:D18)</f>
        <v>8800</v>
      </c>
      <c r="E19" s="29">
        <f t="shared" si="0"/>
        <v>-275</v>
      </c>
      <c r="F19" s="30">
        <f t="shared" si="1"/>
        <v>-3.0303030303030303</v>
      </c>
      <c r="G19" s="29">
        <f>SUM(G6:G18)</f>
        <v>1325</v>
      </c>
      <c r="H19" s="29">
        <f>SUM(H6:H18)</f>
        <v>1316</v>
      </c>
      <c r="I19" s="29">
        <f t="shared" si="2"/>
        <v>-9</v>
      </c>
      <c r="J19" s="30">
        <f t="shared" si="3"/>
        <v>-0.6792452830188679</v>
      </c>
      <c r="K19" s="29">
        <f>SUM(K6:K18)</f>
        <v>10400</v>
      </c>
      <c r="L19" s="29">
        <f>SUM(L6:L18)</f>
        <v>10116</v>
      </c>
      <c r="M19" s="29">
        <f t="shared" si="4"/>
        <v>-284</v>
      </c>
      <c r="N19" s="30">
        <f t="shared" si="5"/>
        <v>-2.730769230769231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12:30&amp;RFrankfurt am Main</oddHeader>
    <oddFooter>&amp;R&amp;10Tabelle 52.2</oddFooter>
  </headerFooter>
  <legacyDrawing r:id="rId2"/>
  <oleObjects>
    <oleObject progId="Word.Document.8" shapeId="816755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2007</v>
      </c>
      <c r="D4" s="16" t="s">
        <v>23</v>
      </c>
      <c r="E4" s="17" t="s">
        <v>4</v>
      </c>
      <c r="F4" s="18"/>
      <c r="G4" s="16">
        <v>2007</v>
      </c>
      <c r="H4" s="16" t="s">
        <v>23</v>
      </c>
      <c r="I4" s="17" t="s">
        <v>4</v>
      </c>
      <c r="J4" s="18"/>
      <c r="K4" s="16">
        <v>2007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1042</v>
      </c>
      <c r="D6" s="25">
        <v>992</v>
      </c>
      <c r="E6" s="25">
        <f aca="true" t="shared" si="0" ref="E6:E19">D6-C6</f>
        <v>-50</v>
      </c>
      <c r="F6" s="26">
        <f aca="true" t="shared" si="1" ref="F6:F19">IF(C6&lt;&gt;0,E6*100/C6,".")</f>
        <v>-4.798464491362764</v>
      </c>
      <c r="G6" s="25">
        <v>181</v>
      </c>
      <c r="H6" s="25">
        <v>180</v>
      </c>
      <c r="I6" s="25">
        <f aca="true" t="shared" si="2" ref="I6:I19">H6-G6</f>
        <v>-1</v>
      </c>
      <c r="J6" s="26">
        <f aca="true" t="shared" si="3" ref="J6:J19">IF(G6&lt;&gt;0,I6*100/G6,".")</f>
        <v>-0.5524861878453039</v>
      </c>
      <c r="K6" s="25">
        <v>1223</v>
      </c>
      <c r="L6" s="25">
        <v>1172</v>
      </c>
      <c r="M6" s="25">
        <f aca="true" t="shared" si="4" ref="M6:M19">L6-K6</f>
        <v>-51</v>
      </c>
      <c r="N6" s="26">
        <f aca="true" t="shared" si="5" ref="N6:N19">IF(K6&lt;&gt;0,M6*100/K6,".")</f>
        <v>-4.170073589533933</v>
      </c>
    </row>
    <row r="7" spans="1:14" ht="15" customHeight="1">
      <c r="A7" s="23"/>
      <c r="B7" s="24" t="s">
        <v>8</v>
      </c>
      <c r="C7" s="25">
        <v>593</v>
      </c>
      <c r="D7" s="25">
        <v>497</v>
      </c>
      <c r="E7" s="25">
        <f t="shared" si="0"/>
        <v>-96</v>
      </c>
      <c r="F7" s="26">
        <f t="shared" si="1"/>
        <v>-16.188870151770658</v>
      </c>
      <c r="G7" s="25">
        <v>75</v>
      </c>
      <c r="H7" s="25">
        <v>69</v>
      </c>
      <c r="I7" s="25">
        <f t="shared" si="2"/>
        <v>-6</v>
      </c>
      <c r="J7" s="26">
        <f t="shared" si="3"/>
        <v>-8</v>
      </c>
      <c r="K7" s="25">
        <v>668</v>
      </c>
      <c r="L7" s="25">
        <v>566</v>
      </c>
      <c r="M7" s="25">
        <f t="shared" si="4"/>
        <v>-102</v>
      </c>
      <c r="N7" s="26">
        <f t="shared" si="5"/>
        <v>-15.269461077844312</v>
      </c>
    </row>
    <row r="8" spans="1:14" ht="15" customHeight="1">
      <c r="A8" s="23"/>
      <c r="B8" s="24" t="s">
        <v>9</v>
      </c>
      <c r="C8" s="25">
        <v>54</v>
      </c>
      <c r="D8" s="25">
        <v>77</v>
      </c>
      <c r="E8" s="25">
        <f t="shared" si="0"/>
        <v>23</v>
      </c>
      <c r="F8" s="26">
        <f t="shared" si="1"/>
        <v>42.592592592592595</v>
      </c>
      <c r="G8" s="25">
        <v>10</v>
      </c>
      <c r="H8" s="25">
        <v>6</v>
      </c>
      <c r="I8" s="25">
        <f t="shared" si="2"/>
        <v>-4</v>
      </c>
      <c r="J8" s="26">
        <f t="shared" si="3"/>
        <v>-40</v>
      </c>
      <c r="K8" s="25">
        <v>64</v>
      </c>
      <c r="L8" s="25">
        <v>83</v>
      </c>
      <c r="M8" s="25">
        <f t="shared" si="4"/>
        <v>19</v>
      </c>
      <c r="N8" s="26">
        <f t="shared" si="5"/>
        <v>29.6875</v>
      </c>
    </row>
    <row r="9" spans="1:14" ht="15" customHeight="1">
      <c r="A9" s="23"/>
      <c r="B9" s="24" t="s">
        <v>10</v>
      </c>
      <c r="C9" s="25">
        <v>1</v>
      </c>
      <c r="D9" s="25">
        <v>0</v>
      </c>
      <c r="E9" s="25">
        <f t="shared" si="0"/>
        <v>-1</v>
      </c>
      <c r="F9" s="26">
        <f t="shared" si="1"/>
        <v>-100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1</v>
      </c>
      <c r="L9" s="25">
        <v>0</v>
      </c>
      <c r="M9" s="25">
        <f t="shared" si="4"/>
        <v>-1</v>
      </c>
      <c r="N9" s="26">
        <f t="shared" si="5"/>
        <v>-100</v>
      </c>
    </row>
    <row r="10" spans="1:14" ht="15" customHeight="1">
      <c r="A10" s="23"/>
      <c r="B10" s="24" t="s">
        <v>11</v>
      </c>
      <c r="C10" s="25">
        <v>32</v>
      </c>
      <c r="D10" s="25">
        <v>22</v>
      </c>
      <c r="E10" s="25">
        <f t="shared" si="0"/>
        <v>-10</v>
      </c>
      <c r="F10" s="26">
        <f t="shared" si="1"/>
        <v>-31.25</v>
      </c>
      <c r="G10" s="25">
        <v>4</v>
      </c>
      <c r="H10" s="25">
        <v>3</v>
      </c>
      <c r="I10" s="25">
        <f t="shared" si="2"/>
        <v>-1</v>
      </c>
      <c r="J10" s="26">
        <f t="shared" si="3"/>
        <v>-25</v>
      </c>
      <c r="K10" s="25">
        <v>36</v>
      </c>
      <c r="L10" s="25">
        <v>25</v>
      </c>
      <c r="M10" s="25">
        <f t="shared" si="4"/>
        <v>-11</v>
      </c>
      <c r="N10" s="26">
        <f t="shared" si="5"/>
        <v>-30.555555555555557</v>
      </c>
    </row>
    <row r="11" spans="1:14" ht="15" customHeight="1">
      <c r="A11" s="23"/>
      <c r="B11" s="24" t="s">
        <v>12</v>
      </c>
      <c r="C11" s="25">
        <v>0</v>
      </c>
      <c r="D11" s="25">
        <v>0</v>
      </c>
      <c r="E11" s="25">
        <f t="shared" si="0"/>
        <v>0</v>
      </c>
      <c r="F11" s="26" t="str">
        <f t="shared" si="1"/>
        <v>.</v>
      </c>
      <c r="G11" s="25">
        <v>0</v>
      </c>
      <c r="H11" s="25">
        <v>0</v>
      </c>
      <c r="I11" s="25">
        <f t="shared" si="2"/>
        <v>0</v>
      </c>
      <c r="J11" s="26" t="str">
        <f t="shared" si="3"/>
        <v>.</v>
      </c>
      <c r="K11" s="25">
        <v>0</v>
      </c>
      <c r="L11" s="25">
        <v>0</v>
      </c>
      <c r="M11" s="25">
        <f t="shared" si="4"/>
        <v>0</v>
      </c>
      <c r="N11" s="26" t="str">
        <f t="shared" si="5"/>
        <v>.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6</v>
      </c>
      <c r="D13" s="25">
        <v>9</v>
      </c>
      <c r="E13" s="25">
        <f t="shared" si="0"/>
        <v>3</v>
      </c>
      <c r="F13" s="26">
        <f t="shared" si="1"/>
        <v>50</v>
      </c>
      <c r="G13" s="25">
        <v>0</v>
      </c>
      <c r="H13" s="25">
        <v>0</v>
      </c>
      <c r="I13" s="25">
        <f t="shared" si="2"/>
        <v>0</v>
      </c>
      <c r="J13" s="26" t="str">
        <f t="shared" si="3"/>
        <v>.</v>
      </c>
      <c r="K13" s="25">
        <v>6</v>
      </c>
      <c r="L13" s="25">
        <v>9</v>
      </c>
      <c r="M13" s="25">
        <f t="shared" si="4"/>
        <v>3</v>
      </c>
      <c r="N13" s="26">
        <f t="shared" si="5"/>
        <v>50</v>
      </c>
    </row>
    <row r="14" spans="1:14" ht="15" customHeight="1">
      <c r="A14" s="23"/>
      <c r="B14" s="24" t="s">
        <v>15</v>
      </c>
      <c r="C14" s="25">
        <v>46</v>
      </c>
      <c r="D14" s="25">
        <v>55</v>
      </c>
      <c r="E14" s="25">
        <f t="shared" si="0"/>
        <v>9</v>
      </c>
      <c r="F14" s="26">
        <f t="shared" si="1"/>
        <v>19.565217391304348</v>
      </c>
      <c r="G14" s="25">
        <v>2</v>
      </c>
      <c r="H14" s="25">
        <v>1</v>
      </c>
      <c r="I14" s="25">
        <f t="shared" si="2"/>
        <v>-1</v>
      </c>
      <c r="J14" s="26">
        <f t="shared" si="3"/>
        <v>-50</v>
      </c>
      <c r="K14" s="25">
        <v>48</v>
      </c>
      <c r="L14" s="25">
        <v>56</v>
      </c>
      <c r="M14" s="25">
        <f t="shared" si="4"/>
        <v>8</v>
      </c>
      <c r="N14" s="26">
        <f t="shared" si="5"/>
        <v>16.666666666666668</v>
      </c>
    </row>
    <row r="15" spans="1:14" ht="15" customHeight="1">
      <c r="A15" s="23"/>
      <c r="B15" s="24" t="s">
        <v>16</v>
      </c>
      <c r="C15" s="25">
        <v>5</v>
      </c>
      <c r="D15" s="25">
        <v>2</v>
      </c>
      <c r="E15" s="25">
        <f t="shared" si="0"/>
        <v>-3</v>
      </c>
      <c r="F15" s="26">
        <f t="shared" si="1"/>
        <v>-60</v>
      </c>
      <c r="G15" s="25">
        <v>0</v>
      </c>
      <c r="H15" s="25">
        <v>0</v>
      </c>
      <c r="I15" s="25">
        <f t="shared" si="2"/>
        <v>0</v>
      </c>
      <c r="J15" s="26" t="str">
        <f t="shared" si="3"/>
        <v>.</v>
      </c>
      <c r="K15" s="25">
        <v>5</v>
      </c>
      <c r="L15" s="25">
        <v>2</v>
      </c>
      <c r="M15" s="25">
        <f t="shared" si="4"/>
        <v>-3</v>
      </c>
      <c r="N15" s="26">
        <f t="shared" si="5"/>
        <v>-60</v>
      </c>
    </row>
    <row r="16" spans="1:14" ht="15" customHeight="1">
      <c r="A16" s="23"/>
      <c r="B16" s="24" t="s">
        <v>17</v>
      </c>
      <c r="C16" s="25">
        <v>31</v>
      </c>
      <c r="D16" s="25">
        <v>26</v>
      </c>
      <c r="E16" s="25">
        <f t="shared" si="0"/>
        <v>-5</v>
      </c>
      <c r="F16" s="26">
        <f t="shared" si="1"/>
        <v>-16.129032258064516</v>
      </c>
      <c r="G16" s="25">
        <v>0</v>
      </c>
      <c r="H16" s="25">
        <v>1</v>
      </c>
      <c r="I16" s="25">
        <f t="shared" si="2"/>
        <v>1</v>
      </c>
      <c r="J16" s="26" t="str">
        <f t="shared" si="3"/>
        <v>.</v>
      </c>
      <c r="K16" s="25">
        <v>31</v>
      </c>
      <c r="L16" s="25">
        <v>27</v>
      </c>
      <c r="M16" s="25">
        <f t="shared" si="4"/>
        <v>-4</v>
      </c>
      <c r="N16" s="26">
        <f t="shared" si="5"/>
        <v>-12.903225806451612</v>
      </c>
    </row>
    <row r="17" spans="1:14" ht="15" customHeight="1">
      <c r="A17" s="23"/>
      <c r="B17" s="24" t="s">
        <v>18</v>
      </c>
      <c r="C17" s="25">
        <v>16</v>
      </c>
      <c r="D17" s="25">
        <v>20</v>
      </c>
      <c r="E17" s="25">
        <f t="shared" si="0"/>
        <v>4</v>
      </c>
      <c r="F17" s="26">
        <f t="shared" si="1"/>
        <v>25</v>
      </c>
      <c r="G17" s="25">
        <v>1</v>
      </c>
      <c r="H17" s="25">
        <v>1</v>
      </c>
      <c r="I17" s="25">
        <f t="shared" si="2"/>
        <v>0</v>
      </c>
      <c r="J17" s="26">
        <f t="shared" si="3"/>
        <v>0</v>
      </c>
      <c r="K17" s="25">
        <v>17</v>
      </c>
      <c r="L17" s="25">
        <v>21</v>
      </c>
      <c r="M17" s="25">
        <f t="shared" si="4"/>
        <v>4</v>
      </c>
      <c r="N17" s="26">
        <f t="shared" si="5"/>
        <v>23.529411764705884</v>
      </c>
    </row>
    <row r="18" spans="1:14" ht="15" customHeight="1">
      <c r="A18" s="23"/>
      <c r="B18" s="24" t="s">
        <v>19</v>
      </c>
      <c r="C18" s="25">
        <v>20</v>
      </c>
      <c r="D18" s="25">
        <v>17</v>
      </c>
      <c r="E18" s="25">
        <f t="shared" si="0"/>
        <v>-3</v>
      </c>
      <c r="F18" s="26">
        <f t="shared" si="1"/>
        <v>-15</v>
      </c>
      <c r="G18" s="25">
        <v>0</v>
      </c>
      <c r="H18" s="25">
        <v>0</v>
      </c>
      <c r="I18" s="25">
        <f t="shared" si="2"/>
        <v>0</v>
      </c>
      <c r="J18" s="26" t="str">
        <f t="shared" si="3"/>
        <v>.</v>
      </c>
      <c r="K18" s="25">
        <v>20</v>
      </c>
      <c r="L18" s="25">
        <v>17</v>
      </c>
      <c r="M18" s="25">
        <f t="shared" si="4"/>
        <v>-3</v>
      </c>
      <c r="N18" s="26">
        <f t="shared" si="5"/>
        <v>-15</v>
      </c>
    </row>
    <row r="19" spans="1:14" s="31" customFormat="1" ht="15" customHeight="1">
      <c r="A19" s="27"/>
      <c r="B19" s="28" t="s">
        <v>20</v>
      </c>
      <c r="C19" s="29">
        <f>SUM(C6:C18)</f>
        <v>1846</v>
      </c>
      <c r="D19" s="29">
        <f>SUM(D6:D18)</f>
        <v>1717</v>
      </c>
      <c r="E19" s="29">
        <f t="shared" si="0"/>
        <v>-129</v>
      </c>
      <c r="F19" s="30">
        <f t="shared" si="1"/>
        <v>-6.9880823401950165</v>
      </c>
      <c r="G19" s="29">
        <f>SUM(G6:G18)</f>
        <v>273</v>
      </c>
      <c r="H19" s="29">
        <f>SUM(H6:H18)</f>
        <v>261</v>
      </c>
      <c r="I19" s="29">
        <f t="shared" si="2"/>
        <v>-12</v>
      </c>
      <c r="J19" s="30">
        <f t="shared" si="3"/>
        <v>-4.395604395604396</v>
      </c>
      <c r="K19" s="29">
        <f>SUM(K6:K18)</f>
        <v>2119</v>
      </c>
      <c r="L19" s="29">
        <f>SUM(L6:L18)</f>
        <v>1978</v>
      </c>
      <c r="M19" s="29">
        <f t="shared" si="4"/>
        <v>-141</v>
      </c>
      <c r="N19" s="30">
        <f t="shared" si="5"/>
        <v>-6.654082114204813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12:30&amp;RFulda</oddHeader>
    <oddFooter>&amp;R&amp;10Tabelle 52.2</oddFooter>
  </headerFooter>
  <legacyDrawing r:id="rId2"/>
  <oleObjects>
    <oleObject progId="Word.Document.8" shapeId="816760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2007</v>
      </c>
      <c r="D4" s="16" t="s">
        <v>23</v>
      </c>
      <c r="E4" s="17" t="s">
        <v>4</v>
      </c>
      <c r="F4" s="18"/>
      <c r="G4" s="16">
        <v>2007</v>
      </c>
      <c r="H4" s="16" t="s">
        <v>23</v>
      </c>
      <c r="I4" s="17" t="s">
        <v>4</v>
      </c>
      <c r="J4" s="18"/>
      <c r="K4" s="16">
        <v>2007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1789</v>
      </c>
      <c r="D6" s="25">
        <v>1948</v>
      </c>
      <c r="E6" s="25">
        <f aca="true" t="shared" si="0" ref="E6:E19">D6-C6</f>
        <v>159</v>
      </c>
      <c r="F6" s="26">
        <f aca="true" t="shared" si="1" ref="F6:F19">IF(C6&lt;&gt;0,E6*100/C6,".")</f>
        <v>8.887646730016769</v>
      </c>
      <c r="G6" s="25">
        <v>272</v>
      </c>
      <c r="H6" s="25">
        <v>251</v>
      </c>
      <c r="I6" s="25">
        <f aca="true" t="shared" si="2" ref="I6:I19">H6-G6</f>
        <v>-21</v>
      </c>
      <c r="J6" s="26">
        <f aca="true" t="shared" si="3" ref="J6:J19">IF(G6&lt;&gt;0,I6*100/G6,".")</f>
        <v>-7.720588235294118</v>
      </c>
      <c r="K6" s="25">
        <v>2061</v>
      </c>
      <c r="L6" s="25">
        <v>2199</v>
      </c>
      <c r="M6" s="25">
        <f aca="true" t="shared" si="4" ref="M6:M19">L6-K6</f>
        <v>138</v>
      </c>
      <c r="N6" s="26">
        <f aca="true" t="shared" si="5" ref="N6:N19">IF(K6&lt;&gt;0,M6*100/K6,".")</f>
        <v>6.695778748180495</v>
      </c>
    </row>
    <row r="7" spans="1:14" ht="15" customHeight="1">
      <c r="A7" s="23"/>
      <c r="B7" s="24" t="s">
        <v>8</v>
      </c>
      <c r="C7" s="25">
        <v>991</v>
      </c>
      <c r="D7" s="25">
        <v>893</v>
      </c>
      <c r="E7" s="25">
        <f t="shared" si="0"/>
        <v>-98</v>
      </c>
      <c r="F7" s="26">
        <f t="shared" si="1"/>
        <v>-9.889001009081735</v>
      </c>
      <c r="G7" s="25">
        <v>326</v>
      </c>
      <c r="H7" s="25">
        <v>273</v>
      </c>
      <c r="I7" s="25">
        <f t="shared" si="2"/>
        <v>-53</v>
      </c>
      <c r="J7" s="26">
        <f t="shared" si="3"/>
        <v>-16.257668711656443</v>
      </c>
      <c r="K7" s="25">
        <v>1317</v>
      </c>
      <c r="L7" s="25">
        <v>1166</v>
      </c>
      <c r="M7" s="25">
        <f t="shared" si="4"/>
        <v>-151</v>
      </c>
      <c r="N7" s="26">
        <f t="shared" si="5"/>
        <v>-11.46545178435839</v>
      </c>
    </row>
    <row r="8" spans="1:14" ht="15" customHeight="1">
      <c r="A8" s="23"/>
      <c r="B8" s="24" t="s">
        <v>9</v>
      </c>
      <c r="C8" s="25">
        <v>143</v>
      </c>
      <c r="D8" s="25">
        <v>134</v>
      </c>
      <c r="E8" s="25">
        <f t="shared" si="0"/>
        <v>-9</v>
      </c>
      <c r="F8" s="26">
        <f t="shared" si="1"/>
        <v>-6.293706293706293</v>
      </c>
      <c r="G8" s="25">
        <v>6</v>
      </c>
      <c r="H8" s="25">
        <v>5</v>
      </c>
      <c r="I8" s="25">
        <f t="shared" si="2"/>
        <v>-1</v>
      </c>
      <c r="J8" s="26">
        <f t="shared" si="3"/>
        <v>-16.666666666666668</v>
      </c>
      <c r="K8" s="25">
        <v>149</v>
      </c>
      <c r="L8" s="25">
        <v>139</v>
      </c>
      <c r="M8" s="25">
        <f t="shared" si="4"/>
        <v>-10</v>
      </c>
      <c r="N8" s="26">
        <f t="shared" si="5"/>
        <v>-6.7114093959731544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11</v>
      </c>
      <c r="C10" s="25">
        <v>70</v>
      </c>
      <c r="D10" s="25">
        <v>62</v>
      </c>
      <c r="E10" s="25">
        <f t="shared" si="0"/>
        <v>-8</v>
      </c>
      <c r="F10" s="26">
        <f t="shared" si="1"/>
        <v>-11.428571428571429</v>
      </c>
      <c r="G10" s="25">
        <v>17</v>
      </c>
      <c r="H10" s="25">
        <v>14</v>
      </c>
      <c r="I10" s="25">
        <f t="shared" si="2"/>
        <v>-3</v>
      </c>
      <c r="J10" s="26">
        <f t="shared" si="3"/>
        <v>-17.647058823529413</v>
      </c>
      <c r="K10" s="25">
        <v>87</v>
      </c>
      <c r="L10" s="25">
        <v>76</v>
      </c>
      <c r="M10" s="25">
        <f t="shared" si="4"/>
        <v>-11</v>
      </c>
      <c r="N10" s="26">
        <f t="shared" si="5"/>
        <v>-12.64367816091954</v>
      </c>
    </row>
    <row r="11" spans="1:14" ht="15" customHeight="1">
      <c r="A11" s="23"/>
      <c r="B11" s="24" t="s">
        <v>12</v>
      </c>
      <c r="C11" s="25">
        <v>0</v>
      </c>
      <c r="D11" s="25">
        <v>0</v>
      </c>
      <c r="E11" s="25">
        <f t="shared" si="0"/>
        <v>0</v>
      </c>
      <c r="F11" s="26" t="str">
        <f t="shared" si="1"/>
        <v>.</v>
      </c>
      <c r="G11" s="25">
        <v>0</v>
      </c>
      <c r="H11" s="25">
        <v>0</v>
      </c>
      <c r="I11" s="25">
        <f t="shared" si="2"/>
        <v>0</v>
      </c>
      <c r="J11" s="26" t="str">
        <f t="shared" si="3"/>
        <v>.</v>
      </c>
      <c r="K11" s="25">
        <f>C11+G11</f>
        <v>0</v>
      </c>
      <c r="L11" s="25">
        <v>0</v>
      </c>
      <c r="M11" s="25">
        <f t="shared" si="4"/>
        <v>0</v>
      </c>
      <c r="N11" s="26" t="str">
        <f t="shared" si="5"/>
        <v>.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21</v>
      </c>
      <c r="D13" s="25">
        <v>17</v>
      </c>
      <c r="E13" s="25">
        <f t="shared" si="0"/>
        <v>-4</v>
      </c>
      <c r="F13" s="26">
        <f t="shared" si="1"/>
        <v>-19.047619047619047</v>
      </c>
      <c r="G13" s="25">
        <v>1</v>
      </c>
      <c r="H13" s="25">
        <v>1</v>
      </c>
      <c r="I13" s="25">
        <f t="shared" si="2"/>
        <v>0</v>
      </c>
      <c r="J13" s="26">
        <f t="shared" si="3"/>
        <v>0</v>
      </c>
      <c r="K13" s="25">
        <v>22</v>
      </c>
      <c r="L13" s="25">
        <v>18</v>
      </c>
      <c r="M13" s="25">
        <f t="shared" si="4"/>
        <v>-4</v>
      </c>
      <c r="N13" s="26">
        <f t="shared" si="5"/>
        <v>-18.181818181818183</v>
      </c>
    </row>
    <row r="14" spans="1:14" ht="15" customHeight="1">
      <c r="A14" s="23"/>
      <c r="B14" s="24" t="s">
        <v>15</v>
      </c>
      <c r="C14" s="25">
        <v>77</v>
      </c>
      <c r="D14" s="25">
        <v>100</v>
      </c>
      <c r="E14" s="25">
        <f t="shared" si="0"/>
        <v>23</v>
      </c>
      <c r="F14" s="26">
        <f t="shared" si="1"/>
        <v>29.87012987012987</v>
      </c>
      <c r="G14" s="25">
        <v>0</v>
      </c>
      <c r="H14" s="25">
        <v>6</v>
      </c>
      <c r="I14" s="25">
        <f t="shared" si="2"/>
        <v>6</v>
      </c>
      <c r="J14" s="26" t="str">
        <f t="shared" si="3"/>
        <v>.</v>
      </c>
      <c r="K14" s="25">
        <v>77</v>
      </c>
      <c r="L14" s="25">
        <v>106</v>
      </c>
      <c r="M14" s="25">
        <f t="shared" si="4"/>
        <v>29</v>
      </c>
      <c r="N14" s="26">
        <f t="shared" si="5"/>
        <v>37.66233766233766</v>
      </c>
    </row>
    <row r="15" spans="1:14" ht="15" customHeight="1">
      <c r="A15" s="23"/>
      <c r="B15" s="24" t="s">
        <v>16</v>
      </c>
      <c r="C15" s="25">
        <v>17</v>
      </c>
      <c r="D15" s="25">
        <v>15</v>
      </c>
      <c r="E15" s="25">
        <f t="shared" si="0"/>
        <v>-2</v>
      </c>
      <c r="F15" s="26">
        <f t="shared" si="1"/>
        <v>-11.764705882352942</v>
      </c>
      <c r="G15" s="25">
        <v>2</v>
      </c>
      <c r="H15" s="25">
        <v>1</v>
      </c>
      <c r="I15" s="25">
        <f t="shared" si="2"/>
        <v>-1</v>
      </c>
      <c r="J15" s="26">
        <f t="shared" si="3"/>
        <v>-50</v>
      </c>
      <c r="K15" s="25">
        <v>19</v>
      </c>
      <c r="L15" s="25">
        <v>16</v>
      </c>
      <c r="M15" s="25">
        <f t="shared" si="4"/>
        <v>-3</v>
      </c>
      <c r="N15" s="26">
        <f t="shared" si="5"/>
        <v>-15.789473684210526</v>
      </c>
    </row>
    <row r="16" spans="1:14" ht="15" customHeight="1">
      <c r="A16" s="23"/>
      <c r="B16" s="24" t="s">
        <v>17</v>
      </c>
      <c r="C16" s="25">
        <v>69</v>
      </c>
      <c r="D16" s="25">
        <v>90</v>
      </c>
      <c r="E16" s="25">
        <f t="shared" si="0"/>
        <v>21</v>
      </c>
      <c r="F16" s="26">
        <f t="shared" si="1"/>
        <v>30.434782608695652</v>
      </c>
      <c r="G16" s="25">
        <v>4</v>
      </c>
      <c r="H16" s="25">
        <v>4</v>
      </c>
      <c r="I16" s="25">
        <f t="shared" si="2"/>
        <v>0</v>
      </c>
      <c r="J16" s="26">
        <f t="shared" si="3"/>
        <v>0</v>
      </c>
      <c r="K16" s="25">
        <v>73</v>
      </c>
      <c r="L16" s="25">
        <v>94</v>
      </c>
      <c r="M16" s="25">
        <f t="shared" si="4"/>
        <v>21</v>
      </c>
      <c r="N16" s="26">
        <f t="shared" si="5"/>
        <v>28.767123287671232</v>
      </c>
    </row>
    <row r="17" spans="1:14" ht="15" customHeight="1">
      <c r="A17" s="23"/>
      <c r="B17" s="24" t="s">
        <v>18</v>
      </c>
      <c r="C17" s="25">
        <v>24</v>
      </c>
      <c r="D17" s="25">
        <v>33</v>
      </c>
      <c r="E17" s="25">
        <f t="shared" si="0"/>
        <v>9</v>
      </c>
      <c r="F17" s="26">
        <f t="shared" si="1"/>
        <v>37.5</v>
      </c>
      <c r="G17" s="25">
        <v>2</v>
      </c>
      <c r="H17" s="25">
        <v>3</v>
      </c>
      <c r="I17" s="25">
        <f t="shared" si="2"/>
        <v>1</v>
      </c>
      <c r="J17" s="26">
        <f t="shared" si="3"/>
        <v>50</v>
      </c>
      <c r="K17" s="25">
        <v>26</v>
      </c>
      <c r="L17" s="25">
        <v>36</v>
      </c>
      <c r="M17" s="25">
        <f t="shared" si="4"/>
        <v>10</v>
      </c>
      <c r="N17" s="26">
        <f t="shared" si="5"/>
        <v>38.46153846153846</v>
      </c>
    </row>
    <row r="18" spans="1:14" ht="15" customHeight="1">
      <c r="A18" s="23"/>
      <c r="B18" s="24" t="s">
        <v>19</v>
      </c>
      <c r="C18" s="25">
        <v>44</v>
      </c>
      <c r="D18" s="25">
        <v>53</v>
      </c>
      <c r="E18" s="25">
        <f t="shared" si="0"/>
        <v>9</v>
      </c>
      <c r="F18" s="26">
        <f t="shared" si="1"/>
        <v>20.454545454545453</v>
      </c>
      <c r="G18" s="25">
        <v>4</v>
      </c>
      <c r="H18" s="25">
        <v>4</v>
      </c>
      <c r="I18" s="25">
        <f t="shared" si="2"/>
        <v>0</v>
      </c>
      <c r="J18" s="26">
        <f t="shared" si="3"/>
        <v>0</v>
      </c>
      <c r="K18" s="25">
        <v>48</v>
      </c>
      <c r="L18" s="25">
        <v>57</v>
      </c>
      <c r="M18" s="25">
        <f t="shared" si="4"/>
        <v>9</v>
      </c>
      <c r="N18" s="26">
        <f t="shared" si="5"/>
        <v>18.75</v>
      </c>
    </row>
    <row r="19" spans="1:14" s="31" customFormat="1" ht="15" customHeight="1">
      <c r="A19" s="27"/>
      <c r="B19" s="28" t="s">
        <v>20</v>
      </c>
      <c r="C19" s="29">
        <f>SUM(C6:C18)</f>
        <v>3245</v>
      </c>
      <c r="D19" s="29">
        <f>SUM(D6:D18)</f>
        <v>3345</v>
      </c>
      <c r="E19" s="29">
        <f t="shared" si="0"/>
        <v>100</v>
      </c>
      <c r="F19" s="30">
        <f t="shared" si="1"/>
        <v>3.0816640986132513</v>
      </c>
      <c r="G19" s="29">
        <f>SUM(G6:G18)</f>
        <v>634</v>
      </c>
      <c r="H19" s="29">
        <f>SUM(H6:H18)</f>
        <v>562</v>
      </c>
      <c r="I19" s="29">
        <f t="shared" si="2"/>
        <v>-72</v>
      </c>
      <c r="J19" s="30">
        <f t="shared" si="3"/>
        <v>-11.35646687697161</v>
      </c>
      <c r="K19" s="29">
        <f>SUM(K6:K18)</f>
        <v>3879</v>
      </c>
      <c r="L19" s="29">
        <f>SUM(L6:L18)</f>
        <v>3907</v>
      </c>
      <c r="M19" s="29">
        <f t="shared" si="4"/>
        <v>28</v>
      </c>
      <c r="N19" s="30">
        <f t="shared" si="5"/>
        <v>0.7218355246197473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12:30&amp;RGiessen</oddHeader>
    <oddFooter>&amp;R&amp;10Tabelle 52.2</oddFooter>
  </headerFooter>
  <legacyDrawing r:id="rId2"/>
  <oleObjects>
    <oleObject progId="Word.Document.8" shapeId="816765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2007</v>
      </c>
      <c r="D4" s="16" t="s">
        <v>23</v>
      </c>
      <c r="E4" s="17" t="s">
        <v>4</v>
      </c>
      <c r="F4" s="18"/>
      <c r="G4" s="16">
        <v>2007</v>
      </c>
      <c r="H4" s="16" t="s">
        <v>23</v>
      </c>
      <c r="I4" s="17" t="s">
        <v>4</v>
      </c>
      <c r="J4" s="18"/>
      <c r="K4" s="16">
        <v>2007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1315</v>
      </c>
      <c r="D6" s="25">
        <v>1352</v>
      </c>
      <c r="E6" s="25">
        <f aca="true" t="shared" si="0" ref="E6:E19">D6-C6</f>
        <v>37</v>
      </c>
      <c r="F6" s="26">
        <f aca="true" t="shared" si="1" ref="F6:F19">IF(C6&lt;&gt;0,E6*100/C6,".")</f>
        <v>2.8136882129277567</v>
      </c>
      <c r="G6" s="25">
        <v>145</v>
      </c>
      <c r="H6" s="25">
        <v>144</v>
      </c>
      <c r="I6" s="25">
        <f aca="true" t="shared" si="2" ref="I6:I19">H6-G6</f>
        <v>-1</v>
      </c>
      <c r="J6" s="26">
        <f aca="true" t="shared" si="3" ref="J6:J19">IF(G6&lt;&gt;0,I6*100/G6,".")</f>
        <v>-0.6896551724137931</v>
      </c>
      <c r="K6" s="25">
        <v>1460</v>
      </c>
      <c r="L6" s="25">
        <v>1496</v>
      </c>
      <c r="M6" s="25">
        <f aca="true" t="shared" si="4" ref="M6:M19">L6-K6</f>
        <v>36</v>
      </c>
      <c r="N6" s="26">
        <f aca="true" t="shared" si="5" ref="N6:N19">IF(K6&lt;&gt;0,M6*100/K6,".")</f>
        <v>2.4657534246575343</v>
      </c>
    </row>
    <row r="7" spans="1:14" ht="15" customHeight="1">
      <c r="A7" s="23"/>
      <c r="B7" s="24" t="s">
        <v>8</v>
      </c>
      <c r="C7" s="25">
        <v>560</v>
      </c>
      <c r="D7" s="25">
        <v>596</v>
      </c>
      <c r="E7" s="25">
        <f t="shared" si="0"/>
        <v>36</v>
      </c>
      <c r="F7" s="26">
        <f t="shared" si="1"/>
        <v>6.428571428571429</v>
      </c>
      <c r="G7" s="25">
        <v>140</v>
      </c>
      <c r="H7" s="25">
        <v>121</v>
      </c>
      <c r="I7" s="25">
        <f t="shared" si="2"/>
        <v>-19</v>
      </c>
      <c r="J7" s="26">
        <f t="shared" si="3"/>
        <v>-13.571428571428571</v>
      </c>
      <c r="K7" s="25">
        <v>700</v>
      </c>
      <c r="L7" s="25">
        <v>717</v>
      </c>
      <c r="M7" s="25">
        <f t="shared" si="4"/>
        <v>17</v>
      </c>
      <c r="N7" s="26">
        <f t="shared" si="5"/>
        <v>2.4285714285714284</v>
      </c>
    </row>
    <row r="8" spans="1:14" ht="15" customHeight="1">
      <c r="A8" s="23"/>
      <c r="B8" s="24" t="s">
        <v>9</v>
      </c>
      <c r="C8" s="25">
        <v>29</v>
      </c>
      <c r="D8" s="25">
        <v>41</v>
      </c>
      <c r="E8" s="25">
        <f t="shared" si="0"/>
        <v>12</v>
      </c>
      <c r="F8" s="26">
        <f t="shared" si="1"/>
        <v>41.37931034482759</v>
      </c>
      <c r="G8" s="25">
        <v>5</v>
      </c>
      <c r="H8" s="25">
        <v>2</v>
      </c>
      <c r="I8" s="25">
        <f t="shared" si="2"/>
        <v>-3</v>
      </c>
      <c r="J8" s="26">
        <f t="shared" si="3"/>
        <v>-60</v>
      </c>
      <c r="K8" s="25">
        <v>34</v>
      </c>
      <c r="L8" s="25">
        <v>43</v>
      </c>
      <c r="M8" s="25">
        <f t="shared" si="4"/>
        <v>9</v>
      </c>
      <c r="N8" s="26">
        <f t="shared" si="5"/>
        <v>26.470588235294116</v>
      </c>
    </row>
    <row r="9" spans="1:14" ht="15" customHeight="1">
      <c r="A9" s="23"/>
      <c r="B9" s="24" t="s">
        <v>10</v>
      </c>
      <c r="C9" s="25">
        <v>2</v>
      </c>
      <c r="D9" s="25">
        <v>1</v>
      </c>
      <c r="E9" s="25">
        <f t="shared" si="0"/>
        <v>-1</v>
      </c>
      <c r="F9" s="26">
        <f t="shared" si="1"/>
        <v>-50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2</v>
      </c>
      <c r="L9" s="25">
        <v>1</v>
      </c>
      <c r="M9" s="25">
        <f t="shared" si="4"/>
        <v>-1</v>
      </c>
      <c r="N9" s="26">
        <f t="shared" si="5"/>
        <v>-50</v>
      </c>
    </row>
    <row r="10" spans="1:14" ht="15" customHeight="1">
      <c r="A10" s="23"/>
      <c r="B10" s="24" t="s">
        <v>11</v>
      </c>
      <c r="C10" s="25">
        <v>48</v>
      </c>
      <c r="D10" s="25">
        <v>36</v>
      </c>
      <c r="E10" s="25">
        <f t="shared" si="0"/>
        <v>-12</v>
      </c>
      <c r="F10" s="26">
        <f t="shared" si="1"/>
        <v>-25</v>
      </c>
      <c r="G10" s="25">
        <v>5</v>
      </c>
      <c r="H10" s="25">
        <v>7</v>
      </c>
      <c r="I10" s="25">
        <f t="shared" si="2"/>
        <v>2</v>
      </c>
      <c r="J10" s="26">
        <f t="shared" si="3"/>
        <v>40</v>
      </c>
      <c r="K10" s="25">
        <v>53</v>
      </c>
      <c r="L10" s="25">
        <v>43</v>
      </c>
      <c r="M10" s="25">
        <f t="shared" si="4"/>
        <v>-10</v>
      </c>
      <c r="N10" s="26">
        <f t="shared" si="5"/>
        <v>-18.867924528301888</v>
      </c>
    </row>
    <row r="11" spans="1:14" ht="15" customHeight="1">
      <c r="A11" s="23"/>
      <c r="B11" s="24" t="s">
        <v>12</v>
      </c>
      <c r="C11" s="25">
        <v>0</v>
      </c>
      <c r="D11" s="25">
        <v>0</v>
      </c>
      <c r="E11" s="25">
        <f t="shared" si="0"/>
        <v>0</v>
      </c>
      <c r="F11" s="26" t="str">
        <f t="shared" si="1"/>
        <v>.</v>
      </c>
      <c r="G11" s="25">
        <v>0</v>
      </c>
      <c r="H11" s="25">
        <v>0</v>
      </c>
      <c r="I11" s="25">
        <f t="shared" si="2"/>
        <v>0</v>
      </c>
      <c r="J11" s="26" t="str">
        <f t="shared" si="3"/>
        <v>.</v>
      </c>
      <c r="K11" s="25">
        <v>0</v>
      </c>
      <c r="L11" s="25">
        <v>0</v>
      </c>
      <c r="M11" s="25">
        <f t="shared" si="4"/>
        <v>0</v>
      </c>
      <c r="N11" s="26" t="str">
        <f t="shared" si="5"/>
        <v>.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10</v>
      </c>
      <c r="D13" s="25">
        <v>20</v>
      </c>
      <c r="E13" s="25">
        <f t="shared" si="0"/>
        <v>10</v>
      </c>
      <c r="F13" s="26">
        <f t="shared" si="1"/>
        <v>100</v>
      </c>
      <c r="G13" s="25">
        <v>2</v>
      </c>
      <c r="H13" s="25">
        <v>1</v>
      </c>
      <c r="I13" s="25">
        <f t="shared" si="2"/>
        <v>-1</v>
      </c>
      <c r="J13" s="26">
        <f t="shared" si="3"/>
        <v>-50</v>
      </c>
      <c r="K13" s="25">
        <v>12</v>
      </c>
      <c r="L13" s="25">
        <v>21</v>
      </c>
      <c r="M13" s="25">
        <f t="shared" si="4"/>
        <v>9</v>
      </c>
      <c r="N13" s="26">
        <f t="shared" si="5"/>
        <v>75</v>
      </c>
    </row>
    <row r="14" spans="1:14" ht="15" customHeight="1">
      <c r="A14" s="23"/>
      <c r="B14" s="24" t="s">
        <v>15</v>
      </c>
      <c r="C14" s="25">
        <v>48</v>
      </c>
      <c r="D14" s="25">
        <v>51</v>
      </c>
      <c r="E14" s="25">
        <f t="shared" si="0"/>
        <v>3</v>
      </c>
      <c r="F14" s="26">
        <f t="shared" si="1"/>
        <v>6.25</v>
      </c>
      <c r="G14" s="25">
        <v>2</v>
      </c>
      <c r="H14" s="25">
        <v>0</v>
      </c>
      <c r="I14" s="25">
        <f t="shared" si="2"/>
        <v>-2</v>
      </c>
      <c r="J14" s="26">
        <f t="shared" si="3"/>
        <v>-100</v>
      </c>
      <c r="K14" s="25">
        <v>50</v>
      </c>
      <c r="L14" s="25">
        <v>51</v>
      </c>
      <c r="M14" s="25">
        <f t="shared" si="4"/>
        <v>1</v>
      </c>
      <c r="N14" s="26">
        <f t="shared" si="5"/>
        <v>2</v>
      </c>
    </row>
    <row r="15" spans="1:14" ht="15" customHeight="1">
      <c r="A15" s="23"/>
      <c r="B15" s="24" t="s">
        <v>16</v>
      </c>
      <c r="C15" s="25">
        <v>5</v>
      </c>
      <c r="D15" s="25">
        <v>7</v>
      </c>
      <c r="E15" s="25">
        <f t="shared" si="0"/>
        <v>2</v>
      </c>
      <c r="F15" s="26">
        <f t="shared" si="1"/>
        <v>40</v>
      </c>
      <c r="G15" s="25">
        <v>2</v>
      </c>
      <c r="H15" s="25">
        <v>1</v>
      </c>
      <c r="I15" s="25">
        <f t="shared" si="2"/>
        <v>-1</v>
      </c>
      <c r="J15" s="26">
        <f t="shared" si="3"/>
        <v>-50</v>
      </c>
      <c r="K15" s="25">
        <v>7</v>
      </c>
      <c r="L15" s="25">
        <v>8</v>
      </c>
      <c r="M15" s="25">
        <f t="shared" si="4"/>
        <v>1</v>
      </c>
      <c r="N15" s="26">
        <f t="shared" si="5"/>
        <v>14.285714285714286</v>
      </c>
    </row>
    <row r="16" spans="1:14" ht="15" customHeight="1">
      <c r="A16" s="23"/>
      <c r="B16" s="24" t="s">
        <v>17</v>
      </c>
      <c r="C16" s="25">
        <v>48</v>
      </c>
      <c r="D16" s="25">
        <v>45</v>
      </c>
      <c r="E16" s="25">
        <f t="shared" si="0"/>
        <v>-3</v>
      </c>
      <c r="F16" s="26">
        <f t="shared" si="1"/>
        <v>-6.25</v>
      </c>
      <c r="G16" s="25">
        <v>3</v>
      </c>
      <c r="H16" s="25">
        <v>3</v>
      </c>
      <c r="I16" s="25">
        <f t="shared" si="2"/>
        <v>0</v>
      </c>
      <c r="J16" s="26">
        <f t="shared" si="3"/>
        <v>0</v>
      </c>
      <c r="K16" s="25">
        <v>51</v>
      </c>
      <c r="L16" s="25">
        <v>48</v>
      </c>
      <c r="M16" s="25">
        <f t="shared" si="4"/>
        <v>-3</v>
      </c>
      <c r="N16" s="26">
        <f t="shared" si="5"/>
        <v>-5.882352941176471</v>
      </c>
    </row>
    <row r="17" spans="1:14" ht="15" customHeight="1">
      <c r="A17" s="23"/>
      <c r="B17" s="24" t="s">
        <v>18</v>
      </c>
      <c r="C17" s="25">
        <v>23</v>
      </c>
      <c r="D17" s="25">
        <v>16</v>
      </c>
      <c r="E17" s="25">
        <f t="shared" si="0"/>
        <v>-7</v>
      </c>
      <c r="F17" s="26">
        <f t="shared" si="1"/>
        <v>-30.434782608695652</v>
      </c>
      <c r="G17" s="25">
        <v>0</v>
      </c>
      <c r="H17" s="25">
        <v>0</v>
      </c>
      <c r="I17" s="25">
        <f t="shared" si="2"/>
        <v>0</v>
      </c>
      <c r="J17" s="26" t="str">
        <f t="shared" si="3"/>
        <v>.</v>
      </c>
      <c r="K17" s="25">
        <v>23</v>
      </c>
      <c r="L17" s="25">
        <v>16</v>
      </c>
      <c r="M17" s="25">
        <f t="shared" si="4"/>
        <v>-7</v>
      </c>
      <c r="N17" s="26">
        <f t="shared" si="5"/>
        <v>-30.434782608695652</v>
      </c>
    </row>
    <row r="18" spans="1:14" ht="15" customHeight="1">
      <c r="A18" s="23"/>
      <c r="B18" s="24" t="s">
        <v>19</v>
      </c>
      <c r="C18" s="25">
        <v>16</v>
      </c>
      <c r="D18" s="25">
        <v>25</v>
      </c>
      <c r="E18" s="25">
        <f t="shared" si="0"/>
        <v>9</v>
      </c>
      <c r="F18" s="26">
        <f t="shared" si="1"/>
        <v>56.25</v>
      </c>
      <c r="G18" s="25">
        <v>0</v>
      </c>
      <c r="H18" s="25">
        <v>3</v>
      </c>
      <c r="I18" s="25">
        <f t="shared" si="2"/>
        <v>3</v>
      </c>
      <c r="J18" s="26" t="str">
        <f t="shared" si="3"/>
        <v>.</v>
      </c>
      <c r="K18" s="25">
        <v>16</v>
      </c>
      <c r="L18" s="25">
        <v>28</v>
      </c>
      <c r="M18" s="25">
        <f t="shared" si="4"/>
        <v>12</v>
      </c>
      <c r="N18" s="26">
        <f t="shared" si="5"/>
        <v>75</v>
      </c>
    </row>
    <row r="19" spans="1:14" s="31" customFormat="1" ht="15" customHeight="1">
      <c r="A19" s="27"/>
      <c r="B19" s="28" t="s">
        <v>20</v>
      </c>
      <c r="C19" s="29">
        <f>SUM(C6:C18)</f>
        <v>2104</v>
      </c>
      <c r="D19" s="29">
        <f>SUM(D6:D18)</f>
        <v>2190</v>
      </c>
      <c r="E19" s="29">
        <f t="shared" si="0"/>
        <v>86</v>
      </c>
      <c r="F19" s="30">
        <f t="shared" si="1"/>
        <v>4.08745247148289</v>
      </c>
      <c r="G19" s="29">
        <f>SUM(G6:G18)</f>
        <v>304</v>
      </c>
      <c r="H19" s="29">
        <f>SUM(H6:H18)</f>
        <v>282</v>
      </c>
      <c r="I19" s="29">
        <f t="shared" si="2"/>
        <v>-22</v>
      </c>
      <c r="J19" s="30">
        <f t="shared" si="3"/>
        <v>-7.2368421052631575</v>
      </c>
      <c r="K19" s="29">
        <f>SUM(K6:K18)</f>
        <v>2408</v>
      </c>
      <c r="L19" s="29">
        <f>SUM(L6:L18)</f>
        <v>2472</v>
      </c>
      <c r="M19" s="29">
        <f t="shared" si="4"/>
        <v>64</v>
      </c>
      <c r="N19" s="30">
        <f t="shared" si="5"/>
        <v>2.6578073089700998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12:30&amp;RHanau</oddHeader>
    <oddFooter>&amp;R&amp;10Tabelle 52.2</oddFooter>
  </headerFooter>
  <legacyDrawing r:id="rId2"/>
  <oleObjects>
    <oleObject progId="Word.Document.8" shapeId="816769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2007</v>
      </c>
      <c r="D4" s="16" t="s">
        <v>23</v>
      </c>
      <c r="E4" s="17" t="s">
        <v>4</v>
      </c>
      <c r="F4" s="18"/>
      <c r="G4" s="16">
        <v>2007</v>
      </c>
      <c r="H4" s="16" t="s">
        <v>23</v>
      </c>
      <c r="I4" s="17" t="s">
        <v>4</v>
      </c>
      <c r="J4" s="18"/>
      <c r="K4" s="16">
        <v>2007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2671</v>
      </c>
      <c r="D6" s="25">
        <v>2626</v>
      </c>
      <c r="E6" s="25">
        <f aca="true" t="shared" si="0" ref="E6:E19">D6-C6</f>
        <v>-45</v>
      </c>
      <c r="F6" s="26">
        <f aca="true" t="shared" si="1" ref="F6:F19">IF(C6&lt;&gt;0,E6*100/C6,".")</f>
        <v>-1.6847622613253463</v>
      </c>
      <c r="G6" s="25">
        <v>297</v>
      </c>
      <c r="H6" s="25">
        <v>310</v>
      </c>
      <c r="I6" s="25">
        <f aca="true" t="shared" si="2" ref="I6:I19">H6-G6</f>
        <v>13</v>
      </c>
      <c r="J6" s="26">
        <f aca="true" t="shared" si="3" ref="J6:J19">IF(G6&lt;&gt;0,I6*100/G6,".")</f>
        <v>4.377104377104377</v>
      </c>
      <c r="K6" s="25">
        <v>2968</v>
      </c>
      <c r="L6" s="25">
        <v>2936</v>
      </c>
      <c r="M6" s="25">
        <f aca="true" t="shared" si="4" ref="M6:M19">L6-K6</f>
        <v>-32</v>
      </c>
      <c r="N6" s="26">
        <f aca="true" t="shared" si="5" ref="N6:N19">IF(K6&lt;&gt;0,M6*100/K6,".")</f>
        <v>-1.0781671159029649</v>
      </c>
    </row>
    <row r="7" spans="1:14" ht="15" customHeight="1">
      <c r="A7" s="23"/>
      <c r="B7" s="24" t="s">
        <v>8</v>
      </c>
      <c r="C7" s="25">
        <v>967</v>
      </c>
      <c r="D7" s="25">
        <v>965</v>
      </c>
      <c r="E7" s="25">
        <f t="shared" si="0"/>
        <v>-2</v>
      </c>
      <c r="F7" s="26">
        <f t="shared" si="1"/>
        <v>-0.20682523267838676</v>
      </c>
      <c r="G7" s="25">
        <v>202</v>
      </c>
      <c r="H7" s="25">
        <v>206</v>
      </c>
      <c r="I7" s="25">
        <f t="shared" si="2"/>
        <v>4</v>
      </c>
      <c r="J7" s="26">
        <f t="shared" si="3"/>
        <v>1.9801980198019802</v>
      </c>
      <c r="K7" s="25">
        <v>1169</v>
      </c>
      <c r="L7" s="25">
        <v>1171</v>
      </c>
      <c r="M7" s="25">
        <f t="shared" si="4"/>
        <v>2</v>
      </c>
      <c r="N7" s="26">
        <f t="shared" si="5"/>
        <v>0.1710863986313088</v>
      </c>
    </row>
    <row r="8" spans="1:14" ht="15" customHeight="1">
      <c r="A8" s="23"/>
      <c r="B8" s="24" t="s">
        <v>9</v>
      </c>
      <c r="C8" s="25">
        <v>213</v>
      </c>
      <c r="D8" s="25">
        <v>216</v>
      </c>
      <c r="E8" s="25">
        <f t="shared" si="0"/>
        <v>3</v>
      </c>
      <c r="F8" s="26">
        <f t="shared" si="1"/>
        <v>1.408450704225352</v>
      </c>
      <c r="G8" s="25">
        <v>15</v>
      </c>
      <c r="H8" s="25">
        <v>9</v>
      </c>
      <c r="I8" s="25">
        <f t="shared" si="2"/>
        <v>-6</v>
      </c>
      <c r="J8" s="26">
        <f t="shared" si="3"/>
        <v>-40</v>
      </c>
      <c r="K8" s="25">
        <v>228</v>
      </c>
      <c r="L8" s="25">
        <v>225</v>
      </c>
      <c r="M8" s="25">
        <f t="shared" si="4"/>
        <v>-3</v>
      </c>
      <c r="N8" s="26">
        <f t="shared" si="5"/>
        <v>-1.3157894736842106</v>
      </c>
    </row>
    <row r="9" spans="1:14" ht="15" customHeight="1">
      <c r="A9" s="23"/>
      <c r="B9" s="24" t="s">
        <v>10</v>
      </c>
      <c r="C9" s="25">
        <v>4</v>
      </c>
      <c r="D9" s="25">
        <v>2</v>
      </c>
      <c r="E9" s="25">
        <f t="shared" si="0"/>
        <v>-2</v>
      </c>
      <c r="F9" s="26">
        <f t="shared" si="1"/>
        <v>-50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4</v>
      </c>
      <c r="L9" s="25">
        <v>2</v>
      </c>
      <c r="M9" s="25">
        <f t="shared" si="4"/>
        <v>-2</v>
      </c>
      <c r="N9" s="26">
        <f t="shared" si="5"/>
        <v>-50</v>
      </c>
    </row>
    <row r="10" spans="1:14" ht="15" customHeight="1">
      <c r="A10" s="23"/>
      <c r="B10" s="24" t="s">
        <v>11</v>
      </c>
      <c r="C10" s="25">
        <v>82</v>
      </c>
      <c r="D10" s="25">
        <v>62</v>
      </c>
      <c r="E10" s="25">
        <f t="shared" si="0"/>
        <v>-20</v>
      </c>
      <c r="F10" s="26">
        <f t="shared" si="1"/>
        <v>-24.390243902439025</v>
      </c>
      <c r="G10" s="25">
        <v>24</v>
      </c>
      <c r="H10" s="25">
        <v>19</v>
      </c>
      <c r="I10" s="25">
        <f t="shared" si="2"/>
        <v>-5</v>
      </c>
      <c r="J10" s="26">
        <f t="shared" si="3"/>
        <v>-20.833333333333332</v>
      </c>
      <c r="K10" s="25">
        <v>106</v>
      </c>
      <c r="L10" s="25">
        <v>81</v>
      </c>
      <c r="M10" s="25">
        <f t="shared" si="4"/>
        <v>-25</v>
      </c>
      <c r="N10" s="26">
        <f t="shared" si="5"/>
        <v>-23.58490566037736</v>
      </c>
    </row>
    <row r="11" spans="1:14" ht="15" customHeight="1">
      <c r="A11" s="23"/>
      <c r="B11" s="24" t="s">
        <v>12</v>
      </c>
      <c r="C11" s="25">
        <v>0</v>
      </c>
      <c r="D11" s="25">
        <v>0</v>
      </c>
      <c r="E11" s="25">
        <f t="shared" si="0"/>
        <v>0</v>
      </c>
      <c r="F11" s="26" t="str">
        <f t="shared" si="1"/>
        <v>.</v>
      </c>
      <c r="G11" s="25">
        <v>0</v>
      </c>
      <c r="H11" s="25">
        <v>0</v>
      </c>
      <c r="I11" s="25">
        <f t="shared" si="2"/>
        <v>0</v>
      </c>
      <c r="J11" s="26" t="str">
        <f t="shared" si="3"/>
        <v>.</v>
      </c>
      <c r="K11" s="25">
        <v>0</v>
      </c>
      <c r="L11" s="25">
        <v>0</v>
      </c>
      <c r="M11" s="25">
        <f t="shared" si="4"/>
        <v>0</v>
      </c>
      <c r="N11" s="26" t="str">
        <f t="shared" si="5"/>
        <v>.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14</v>
      </c>
      <c r="D13" s="25">
        <v>13</v>
      </c>
      <c r="E13" s="25">
        <f t="shared" si="0"/>
        <v>-1</v>
      </c>
      <c r="F13" s="26">
        <f t="shared" si="1"/>
        <v>-7.142857142857143</v>
      </c>
      <c r="G13" s="25">
        <v>2</v>
      </c>
      <c r="H13" s="25">
        <v>0</v>
      </c>
      <c r="I13" s="25">
        <f t="shared" si="2"/>
        <v>-2</v>
      </c>
      <c r="J13" s="26">
        <f t="shared" si="3"/>
        <v>-100</v>
      </c>
      <c r="K13" s="25">
        <v>16</v>
      </c>
      <c r="L13" s="25">
        <v>13</v>
      </c>
      <c r="M13" s="25">
        <f t="shared" si="4"/>
        <v>-3</v>
      </c>
      <c r="N13" s="26">
        <f t="shared" si="5"/>
        <v>-18.75</v>
      </c>
    </row>
    <row r="14" spans="1:14" ht="15" customHeight="1">
      <c r="A14" s="23"/>
      <c r="B14" s="24" t="s">
        <v>15</v>
      </c>
      <c r="C14" s="25">
        <v>103</v>
      </c>
      <c r="D14" s="25">
        <v>104</v>
      </c>
      <c r="E14" s="25">
        <f t="shared" si="0"/>
        <v>1</v>
      </c>
      <c r="F14" s="26">
        <f t="shared" si="1"/>
        <v>0.970873786407767</v>
      </c>
      <c r="G14" s="25">
        <v>12</v>
      </c>
      <c r="H14" s="25">
        <v>0</v>
      </c>
      <c r="I14" s="25">
        <f t="shared" si="2"/>
        <v>-12</v>
      </c>
      <c r="J14" s="26">
        <f t="shared" si="3"/>
        <v>-100</v>
      </c>
      <c r="K14" s="25">
        <v>115</v>
      </c>
      <c r="L14" s="25">
        <v>104</v>
      </c>
      <c r="M14" s="25">
        <f t="shared" si="4"/>
        <v>-11</v>
      </c>
      <c r="N14" s="26">
        <f t="shared" si="5"/>
        <v>-9.565217391304348</v>
      </c>
    </row>
    <row r="15" spans="1:14" ht="15" customHeight="1">
      <c r="A15" s="23"/>
      <c r="B15" s="24" t="s">
        <v>16</v>
      </c>
      <c r="C15" s="25">
        <v>15</v>
      </c>
      <c r="D15" s="25">
        <v>18</v>
      </c>
      <c r="E15" s="25">
        <f t="shared" si="0"/>
        <v>3</v>
      </c>
      <c r="F15" s="26">
        <f t="shared" si="1"/>
        <v>20</v>
      </c>
      <c r="G15" s="25">
        <v>2</v>
      </c>
      <c r="H15" s="25">
        <v>2</v>
      </c>
      <c r="I15" s="25">
        <f t="shared" si="2"/>
        <v>0</v>
      </c>
      <c r="J15" s="26">
        <f t="shared" si="3"/>
        <v>0</v>
      </c>
      <c r="K15" s="25">
        <v>17</v>
      </c>
      <c r="L15" s="25">
        <v>20</v>
      </c>
      <c r="M15" s="25">
        <f t="shared" si="4"/>
        <v>3</v>
      </c>
      <c r="N15" s="26">
        <f t="shared" si="5"/>
        <v>17.647058823529413</v>
      </c>
    </row>
    <row r="16" spans="1:14" ht="15" customHeight="1">
      <c r="A16" s="23"/>
      <c r="B16" s="24" t="s">
        <v>17</v>
      </c>
      <c r="C16" s="25">
        <v>86</v>
      </c>
      <c r="D16" s="25">
        <v>75</v>
      </c>
      <c r="E16" s="25">
        <f t="shared" si="0"/>
        <v>-11</v>
      </c>
      <c r="F16" s="26">
        <f t="shared" si="1"/>
        <v>-12.790697674418604</v>
      </c>
      <c r="G16" s="25">
        <v>4</v>
      </c>
      <c r="H16" s="25">
        <v>3</v>
      </c>
      <c r="I16" s="25">
        <f t="shared" si="2"/>
        <v>-1</v>
      </c>
      <c r="J16" s="26">
        <f t="shared" si="3"/>
        <v>-25</v>
      </c>
      <c r="K16" s="25">
        <v>90</v>
      </c>
      <c r="L16" s="25">
        <v>78</v>
      </c>
      <c r="M16" s="25">
        <f t="shared" si="4"/>
        <v>-12</v>
      </c>
      <c r="N16" s="26">
        <f t="shared" si="5"/>
        <v>-13.333333333333334</v>
      </c>
    </row>
    <row r="17" spans="1:14" ht="15" customHeight="1">
      <c r="A17" s="23"/>
      <c r="B17" s="24" t="s">
        <v>18</v>
      </c>
      <c r="C17" s="25">
        <v>50</v>
      </c>
      <c r="D17" s="25">
        <v>47</v>
      </c>
      <c r="E17" s="25">
        <f t="shared" si="0"/>
        <v>-3</v>
      </c>
      <c r="F17" s="26">
        <f t="shared" si="1"/>
        <v>-6</v>
      </c>
      <c r="G17" s="25">
        <v>1</v>
      </c>
      <c r="H17" s="25">
        <v>0</v>
      </c>
      <c r="I17" s="25">
        <f t="shared" si="2"/>
        <v>-1</v>
      </c>
      <c r="J17" s="26">
        <f t="shared" si="3"/>
        <v>-100</v>
      </c>
      <c r="K17" s="25">
        <v>51</v>
      </c>
      <c r="L17" s="25">
        <v>47</v>
      </c>
      <c r="M17" s="25">
        <f t="shared" si="4"/>
        <v>-4</v>
      </c>
      <c r="N17" s="26">
        <f t="shared" si="5"/>
        <v>-7.8431372549019605</v>
      </c>
    </row>
    <row r="18" spans="1:14" ht="15" customHeight="1">
      <c r="A18" s="23"/>
      <c r="B18" s="24" t="s">
        <v>19</v>
      </c>
      <c r="C18" s="25">
        <v>36</v>
      </c>
      <c r="D18" s="25">
        <v>39</v>
      </c>
      <c r="E18" s="25">
        <f t="shared" si="0"/>
        <v>3</v>
      </c>
      <c r="F18" s="26">
        <f t="shared" si="1"/>
        <v>8.333333333333334</v>
      </c>
      <c r="G18" s="25">
        <v>0</v>
      </c>
      <c r="H18" s="25">
        <v>2</v>
      </c>
      <c r="I18" s="25">
        <f t="shared" si="2"/>
        <v>2</v>
      </c>
      <c r="J18" s="26" t="str">
        <f t="shared" si="3"/>
        <v>.</v>
      </c>
      <c r="K18" s="25">
        <v>36</v>
      </c>
      <c r="L18" s="25">
        <v>41</v>
      </c>
      <c r="M18" s="25">
        <f t="shared" si="4"/>
        <v>5</v>
      </c>
      <c r="N18" s="26">
        <f t="shared" si="5"/>
        <v>13.88888888888889</v>
      </c>
    </row>
    <row r="19" spans="1:14" s="31" customFormat="1" ht="15" customHeight="1">
      <c r="A19" s="27"/>
      <c r="B19" s="28" t="s">
        <v>20</v>
      </c>
      <c r="C19" s="29">
        <f>SUM(C6:C18)</f>
        <v>4241</v>
      </c>
      <c r="D19" s="29">
        <f>SUM(D6:D18)</f>
        <v>4167</v>
      </c>
      <c r="E19" s="29">
        <f t="shared" si="0"/>
        <v>-74</v>
      </c>
      <c r="F19" s="30">
        <f t="shared" si="1"/>
        <v>-1.7448714925725064</v>
      </c>
      <c r="G19" s="29">
        <f>SUM(G6:G18)</f>
        <v>559</v>
      </c>
      <c r="H19" s="29">
        <f>SUM(H6:H18)</f>
        <v>551</v>
      </c>
      <c r="I19" s="29">
        <f t="shared" si="2"/>
        <v>-8</v>
      </c>
      <c r="J19" s="30">
        <f t="shared" si="3"/>
        <v>-1.4311270125223614</v>
      </c>
      <c r="K19" s="29">
        <f>SUM(K6:K18)</f>
        <v>4800</v>
      </c>
      <c r="L19" s="29">
        <f>SUM(L6:L18)</f>
        <v>4718</v>
      </c>
      <c r="M19" s="29">
        <f t="shared" si="4"/>
        <v>-82</v>
      </c>
      <c r="N19" s="30">
        <f t="shared" si="5"/>
        <v>-1.7083333333333333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12:30&amp;RKassel</oddHeader>
    <oddFooter>&amp;R&amp;10Tabelle 52.2</oddFooter>
  </headerFooter>
  <legacyDrawing r:id="rId2"/>
  <oleObjects>
    <oleObject progId="Word.Document.8" shapeId="816775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2007</v>
      </c>
      <c r="D4" s="16" t="s">
        <v>23</v>
      </c>
      <c r="E4" s="17" t="s">
        <v>4</v>
      </c>
      <c r="F4" s="18"/>
      <c r="G4" s="16">
        <v>2007</v>
      </c>
      <c r="H4" s="16" t="s">
        <v>23</v>
      </c>
      <c r="I4" s="17" t="s">
        <v>4</v>
      </c>
      <c r="J4" s="18"/>
      <c r="K4" s="16">
        <v>2007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847</v>
      </c>
      <c r="D6" s="25">
        <v>830</v>
      </c>
      <c r="E6" s="25">
        <f aca="true" t="shared" si="0" ref="E6:E19">D6-C6</f>
        <v>-17</v>
      </c>
      <c r="F6" s="26">
        <f aca="true" t="shared" si="1" ref="F6:F19">IF(C6&lt;&gt;0,E6*100/C6,".")</f>
        <v>-2.0070838252656436</v>
      </c>
      <c r="G6" s="25">
        <v>86</v>
      </c>
      <c r="H6" s="25">
        <v>76</v>
      </c>
      <c r="I6" s="25">
        <f aca="true" t="shared" si="2" ref="I6:I19">H6-G6</f>
        <v>-10</v>
      </c>
      <c r="J6" s="26">
        <f aca="true" t="shared" si="3" ref="J6:J19">IF(G6&lt;&gt;0,I6*100/G6,".")</f>
        <v>-11.627906976744185</v>
      </c>
      <c r="K6" s="25">
        <v>933</v>
      </c>
      <c r="L6" s="25">
        <v>906</v>
      </c>
      <c r="M6" s="25">
        <f aca="true" t="shared" si="4" ref="M6:M19">L6-K6</f>
        <v>-27</v>
      </c>
      <c r="N6" s="26">
        <f aca="true" t="shared" si="5" ref="N6:N19">IF(K6&lt;&gt;0,M6*100/K6,".")</f>
        <v>-2.8938906752411575</v>
      </c>
    </row>
    <row r="7" spans="1:14" ht="15" customHeight="1">
      <c r="A7" s="23"/>
      <c r="B7" s="24" t="s">
        <v>8</v>
      </c>
      <c r="C7" s="25">
        <v>373</v>
      </c>
      <c r="D7" s="25">
        <v>303</v>
      </c>
      <c r="E7" s="25">
        <f t="shared" si="0"/>
        <v>-70</v>
      </c>
      <c r="F7" s="26">
        <f t="shared" si="1"/>
        <v>-18.766756032171582</v>
      </c>
      <c r="G7" s="25">
        <v>79</v>
      </c>
      <c r="H7" s="25">
        <v>79</v>
      </c>
      <c r="I7" s="25">
        <f t="shared" si="2"/>
        <v>0</v>
      </c>
      <c r="J7" s="26">
        <f t="shared" si="3"/>
        <v>0</v>
      </c>
      <c r="K7" s="25">
        <v>452</v>
      </c>
      <c r="L7" s="25">
        <v>382</v>
      </c>
      <c r="M7" s="25">
        <f t="shared" si="4"/>
        <v>-70</v>
      </c>
      <c r="N7" s="26">
        <f t="shared" si="5"/>
        <v>-15.486725663716815</v>
      </c>
    </row>
    <row r="8" spans="1:14" ht="15" customHeight="1">
      <c r="A8" s="23"/>
      <c r="B8" s="24" t="s">
        <v>9</v>
      </c>
      <c r="C8" s="25">
        <v>39</v>
      </c>
      <c r="D8" s="25">
        <v>33</v>
      </c>
      <c r="E8" s="25">
        <f t="shared" si="0"/>
        <v>-6</v>
      </c>
      <c r="F8" s="26">
        <f t="shared" si="1"/>
        <v>-15.384615384615385</v>
      </c>
      <c r="G8" s="25">
        <v>0</v>
      </c>
      <c r="H8" s="25">
        <v>0</v>
      </c>
      <c r="I8" s="25">
        <f t="shared" si="2"/>
        <v>0</v>
      </c>
      <c r="J8" s="26" t="str">
        <f t="shared" si="3"/>
        <v>.</v>
      </c>
      <c r="K8" s="25">
        <v>39</v>
      </c>
      <c r="L8" s="25">
        <v>33</v>
      </c>
      <c r="M8" s="25">
        <f t="shared" si="4"/>
        <v>-6</v>
      </c>
      <c r="N8" s="26">
        <f t="shared" si="5"/>
        <v>-15.384615384615385</v>
      </c>
    </row>
    <row r="9" spans="1:14" ht="15" customHeight="1">
      <c r="A9" s="23"/>
      <c r="B9" s="24" t="s">
        <v>10</v>
      </c>
      <c r="C9" s="25">
        <v>2</v>
      </c>
      <c r="D9" s="25">
        <v>1</v>
      </c>
      <c r="E9" s="25">
        <f t="shared" si="0"/>
        <v>-1</v>
      </c>
      <c r="F9" s="26">
        <f t="shared" si="1"/>
        <v>-50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2</v>
      </c>
      <c r="L9" s="25">
        <v>1</v>
      </c>
      <c r="M9" s="25">
        <f t="shared" si="4"/>
        <v>-1</v>
      </c>
      <c r="N9" s="26">
        <f t="shared" si="5"/>
        <v>-50</v>
      </c>
    </row>
    <row r="10" spans="1:14" ht="15" customHeight="1">
      <c r="A10" s="23"/>
      <c r="B10" s="24" t="s">
        <v>11</v>
      </c>
      <c r="C10" s="25">
        <v>28</v>
      </c>
      <c r="D10" s="25">
        <v>31</v>
      </c>
      <c r="E10" s="25">
        <f t="shared" si="0"/>
        <v>3</v>
      </c>
      <c r="F10" s="26">
        <f t="shared" si="1"/>
        <v>10.714285714285714</v>
      </c>
      <c r="G10" s="25">
        <v>8</v>
      </c>
      <c r="H10" s="25">
        <v>6</v>
      </c>
      <c r="I10" s="25">
        <f t="shared" si="2"/>
        <v>-2</v>
      </c>
      <c r="J10" s="26">
        <f t="shared" si="3"/>
        <v>-25</v>
      </c>
      <c r="K10" s="25">
        <v>36</v>
      </c>
      <c r="L10" s="25">
        <v>37</v>
      </c>
      <c r="M10" s="25">
        <f t="shared" si="4"/>
        <v>1</v>
      </c>
      <c r="N10" s="26">
        <f t="shared" si="5"/>
        <v>2.7777777777777777</v>
      </c>
    </row>
    <row r="11" spans="1:14" ht="15" customHeight="1">
      <c r="A11" s="23"/>
      <c r="B11" s="24" t="s">
        <v>12</v>
      </c>
      <c r="C11" s="25">
        <v>0</v>
      </c>
      <c r="D11" s="25">
        <v>0</v>
      </c>
      <c r="E11" s="25">
        <f t="shared" si="0"/>
        <v>0</v>
      </c>
      <c r="F11" s="26" t="str">
        <f t="shared" si="1"/>
        <v>.</v>
      </c>
      <c r="G11" s="25">
        <v>0</v>
      </c>
      <c r="H11" s="25">
        <v>0</v>
      </c>
      <c r="I11" s="25">
        <f t="shared" si="2"/>
        <v>0</v>
      </c>
      <c r="J11" s="26" t="str">
        <f t="shared" si="3"/>
        <v>.</v>
      </c>
      <c r="K11" s="25">
        <v>0</v>
      </c>
      <c r="L11" s="25">
        <v>0</v>
      </c>
      <c r="M11" s="25">
        <f t="shared" si="4"/>
        <v>0</v>
      </c>
      <c r="N11" s="26" t="str">
        <f t="shared" si="5"/>
        <v>.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7</v>
      </c>
      <c r="D13" s="25">
        <v>7</v>
      </c>
      <c r="E13" s="25">
        <f t="shared" si="0"/>
        <v>0</v>
      </c>
      <c r="F13" s="26">
        <f t="shared" si="1"/>
        <v>0</v>
      </c>
      <c r="G13" s="25">
        <v>1</v>
      </c>
      <c r="H13" s="25">
        <v>1</v>
      </c>
      <c r="I13" s="25">
        <f t="shared" si="2"/>
        <v>0</v>
      </c>
      <c r="J13" s="26">
        <f t="shared" si="3"/>
        <v>0</v>
      </c>
      <c r="K13" s="25">
        <v>8</v>
      </c>
      <c r="L13" s="25">
        <v>8</v>
      </c>
      <c r="M13" s="25">
        <f t="shared" si="4"/>
        <v>0</v>
      </c>
      <c r="N13" s="26">
        <f t="shared" si="5"/>
        <v>0</v>
      </c>
    </row>
    <row r="14" spans="1:14" ht="15" customHeight="1">
      <c r="A14" s="23"/>
      <c r="B14" s="24" t="s">
        <v>15</v>
      </c>
      <c r="C14" s="25">
        <v>38</v>
      </c>
      <c r="D14" s="25">
        <v>29</v>
      </c>
      <c r="E14" s="25">
        <f t="shared" si="0"/>
        <v>-9</v>
      </c>
      <c r="F14" s="26">
        <f t="shared" si="1"/>
        <v>-23.68421052631579</v>
      </c>
      <c r="G14" s="25">
        <v>0</v>
      </c>
      <c r="H14" s="25">
        <v>0</v>
      </c>
      <c r="I14" s="25">
        <f t="shared" si="2"/>
        <v>0</v>
      </c>
      <c r="J14" s="26" t="str">
        <f t="shared" si="3"/>
        <v>.</v>
      </c>
      <c r="K14" s="25">
        <v>38</v>
      </c>
      <c r="L14" s="25">
        <v>29</v>
      </c>
      <c r="M14" s="25">
        <f t="shared" si="4"/>
        <v>-9</v>
      </c>
      <c r="N14" s="26">
        <f t="shared" si="5"/>
        <v>-23.68421052631579</v>
      </c>
    </row>
    <row r="15" spans="1:14" ht="15" customHeight="1">
      <c r="A15" s="23"/>
      <c r="B15" s="24" t="s">
        <v>16</v>
      </c>
      <c r="C15" s="25">
        <v>3</v>
      </c>
      <c r="D15" s="25">
        <v>1</v>
      </c>
      <c r="E15" s="25">
        <f t="shared" si="0"/>
        <v>-2</v>
      </c>
      <c r="F15" s="26">
        <f t="shared" si="1"/>
        <v>-66.66666666666667</v>
      </c>
      <c r="G15" s="25">
        <v>1</v>
      </c>
      <c r="H15" s="25">
        <v>0</v>
      </c>
      <c r="I15" s="25">
        <f t="shared" si="2"/>
        <v>-1</v>
      </c>
      <c r="J15" s="26">
        <f t="shared" si="3"/>
        <v>-100</v>
      </c>
      <c r="K15" s="25">
        <v>4</v>
      </c>
      <c r="L15" s="25">
        <v>1</v>
      </c>
      <c r="M15" s="25">
        <f t="shared" si="4"/>
        <v>-3</v>
      </c>
      <c r="N15" s="26">
        <f t="shared" si="5"/>
        <v>-75</v>
      </c>
    </row>
    <row r="16" spans="1:14" ht="15" customHeight="1">
      <c r="A16" s="23"/>
      <c r="B16" s="24" t="s">
        <v>17</v>
      </c>
      <c r="C16" s="25">
        <v>17</v>
      </c>
      <c r="D16" s="25">
        <v>16</v>
      </c>
      <c r="E16" s="25">
        <f t="shared" si="0"/>
        <v>-1</v>
      </c>
      <c r="F16" s="26">
        <f t="shared" si="1"/>
        <v>-5.882352941176471</v>
      </c>
      <c r="G16" s="25">
        <v>0</v>
      </c>
      <c r="H16" s="25">
        <v>1</v>
      </c>
      <c r="I16" s="25">
        <f t="shared" si="2"/>
        <v>1</v>
      </c>
      <c r="J16" s="26" t="str">
        <f t="shared" si="3"/>
        <v>.</v>
      </c>
      <c r="K16" s="25">
        <v>17</v>
      </c>
      <c r="L16" s="25">
        <v>17</v>
      </c>
      <c r="M16" s="25">
        <f t="shared" si="4"/>
        <v>0</v>
      </c>
      <c r="N16" s="26">
        <f t="shared" si="5"/>
        <v>0</v>
      </c>
    </row>
    <row r="17" spans="1:14" ht="15" customHeight="1">
      <c r="A17" s="23"/>
      <c r="B17" s="24" t="s">
        <v>18</v>
      </c>
      <c r="C17" s="25">
        <v>13</v>
      </c>
      <c r="D17" s="25">
        <v>14</v>
      </c>
      <c r="E17" s="25">
        <f t="shared" si="0"/>
        <v>1</v>
      </c>
      <c r="F17" s="26">
        <f t="shared" si="1"/>
        <v>7.6923076923076925</v>
      </c>
      <c r="G17" s="25">
        <v>0</v>
      </c>
      <c r="H17" s="25">
        <v>1</v>
      </c>
      <c r="I17" s="25">
        <f t="shared" si="2"/>
        <v>1</v>
      </c>
      <c r="J17" s="26" t="str">
        <f t="shared" si="3"/>
        <v>.</v>
      </c>
      <c r="K17" s="25">
        <v>13</v>
      </c>
      <c r="L17" s="25">
        <v>15</v>
      </c>
      <c r="M17" s="25">
        <f t="shared" si="4"/>
        <v>2</v>
      </c>
      <c r="N17" s="26">
        <f t="shared" si="5"/>
        <v>15.384615384615385</v>
      </c>
    </row>
    <row r="18" spans="1:14" ht="15" customHeight="1">
      <c r="A18" s="23"/>
      <c r="B18" s="24" t="s">
        <v>19</v>
      </c>
      <c r="C18" s="25">
        <v>10</v>
      </c>
      <c r="D18" s="25">
        <v>11</v>
      </c>
      <c r="E18" s="25">
        <f t="shared" si="0"/>
        <v>1</v>
      </c>
      <c r="F18" s="26">
        <f t="shared" si="1"/>
        <v>10</v>
      </c>
      <c r="G18" s="25">
        <v>0</v>
      </c>
      <c r="H18" s="25">
        <v>2</v>
      </c>
      <c r="I18" s="25">
        <f t="shared" si="2"/>
        <v>2</v>
      </c>
      <c r="J18" s="26" t="str">
        <f t="shared" si="3"/>
        <v>.</v>
      </c>
      <c r="K18" s="25">
        <v>10</v>
      </c>
      <c r="L18" s="25">
        <v>13</v>
      </c>
      <c r="M18" s="25">
        <f t="shared" si="4"/>
        <v>3</v>
      </c>
      <c r="N18" s="26">
        <f t="shared" si="5"/>
        <v>30</v>
      </c>
    </row>
    <row r="19" spans="1:14" s="31" customFormat="1" ht="15" customHeight="1">
      <c r="A19" s="27"/>
      <c r="B19" s="28" t="s">
        <v>20</v>
      </c>
      <c r="C19" s="29">
        <f>SUM(C6:C18)</f>
        <v>1377</v>
      </c>
      <c r="D19" s="29">
        <f>SUM(D6:D18)</f>
        <v>1276</v>
      </c>
      <c r="E19" s="29">
        <f t="shared" si="0"/>
        <v>-101</v>
      </c>
      <c r="F19" s="30">
        <f t="shared" si="1"/>
        <v>-7.334785766158316</v>
      </c>
      <c r="G19" s="29">
        <f>SUM(G6:G18)</f>
        <v>175</v>
      </c>
      <c r="H19" s="29">
        <f>SUM(H6:H18)</f>
        <v>166</v>
      </c>
      <c r="I19" s="29">
        <f t="shared" si="2"/>
        <v>-9</v>
      </c>
      <c r="J19" s="30">
        <f t="shared" si="3"/>
        <v>-5.142857142857143</v>
      </c>
      <c r="K19" s="29">
        <f>SUM(K6:K18)</f>
        <v>1552</v>
      </c>
      <c r="L19" s="29">
        <f>SUM(L6:L18)</f>
        <v>1442</v>
      </c>
      <c r="M19" s="29">
        <f t="shared" si="4"/>
        <v>-110</v>
      </c>
      <c r="N19" s="30">
        <f t="shared" si="5"/>
        <v>-7.087628865979381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12:30&amp;RKorbach</oddHeader>
    <oddFooter>&amp;R&amp;10Tabelle 52.2</oddFooter>
  </headerFooter>
  <legacyDrawing r:id="rId2"/>
  <oleObjects>
    <oleObject progId="Word.Document.8" shapeId="816780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2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2007</v>
      </c>
      <c r="D4" s="16" t="s">
        <v>23</v>
      </c>
      <c r="E4" s="17" t="s">
        <v>4</v>
      </c>
      <c r="F4" s="18"/>
      <c r="G4" s="16">
        <v>2007</v>
      </c>
      <c r="H4" s="16" t="s">
        <v>23</v>
      </c>
      <c r="I4" s="17" t="s">
        <v>4</v>
      </c>
      <c r="J4" s="18"/>
      <c r="K4" s="16">
        <v>2007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415</v>
      </c>
      <c r="D6" s="25">
        <v>417</v>
      </c>
      <c r="E6" s="25">
        <f aca="true" t="shared" si="0" ref="E6:E19">D6-C6</f>
        <v>2</v>
      </c>
      <c r="F6" s="26">
        <f aca="true" t="shared" si="1" ref="F6:F19">IF(C6&lt;&gt;0,E6*100/C6,".")</f>
        <v>0.4819277108433735</v>
      </c>
      <c r="G6" s="25">
        <v>150</v>
      </c>
      <c r="H6" s="25">
        <v>171</v>
      </c>
      <c r="I6" s="25">
        <f aca="true" t="shared" si="2" ref="I6:I19">H6-G6</f>
        <v>21</v>
      </c>
      <c r="J6" s="26">
        <f aca="true" t="shared" si="3" ref="J6:J19">IF(G6&lt;&gt;0,I6*100/G6,".")</f>
        <v>14</v>
      </c>
      <c r="K6" s="25">
        <v>565</v>
      </c>
      <c r="L6" s="25">
        <v>588</v>
      </c>
      <c r="M6" s="25">
        <f aca="true" t="shared" si="4" ref="M6:M19">L6-K6</f>
        <v>23</v>
      </c>
      <c r="N6" s="26">
        <f aca="true" t="shared" si="5" ref="N6:N19">IF(K6&lt;&gt;0,M6*100/K6,".")</f>
        <v>4.070796460176991</v>
      </c>
    </row>
    <row r="7" spans="1:14" ht="15" customHeight="1">
      <c r="A7" s="23"/>
      <c r="B7" s="24" t="s">
        <v>8</v>
      </c>
      <c r="C7" s="25">
        <v>329</v>
      </c>
      <c r="D7" s="25">
        <v>321</v>
      </c>
      <c r="E7" s="25">
        <f t="shared" si="0"/>
        <v>-8</v>
      </c>
      <c r="F7" s="26">
        <f t="shared" si="1"/>
        <v>-2.43161094224924</v>
      </c>
      <c r="G7" s="25">
        <v>64</v>
      </c>
      <c r="H7" s="25">
        <v>78</v>
      </c>
      <c r="I7" s="25">
        <f t="shared" si="2"/>
        <v>14</v>
      </c>
      <c r="J7" s="26">
        <f t="shared" si="3"/>
        <v>21.875</v>
      </c>
      <c r="K7" s="25">
        <v>393</v>
      </c>
      <c r="L7" s="25">
        <v>399</v>
      </c>
      <c r="M7" s="25">
        <f t="shared" si="4"/>
        <v>6</v>
      </c>
      <c r="N7" s="26">
        <f t="shared" si="5"/>
        <v>1.5267175572519085</v>
      </c>
    </row>
    <row r="8" spans="1:14" ht="15" customHeight="1">
      <c r="A8" s="23"/>
      <c r="B8" s="24" t="s">
        <v>9</v>
      </c>
      <c r="C8" s="25">
        <v>30</v>
      </c>
      <c r="D8" s="25">
        <v>45</v>
      </c>
      <c r="E8" s="25">
        <f t="shared" si="0"/>
        <v>15</v>
      </c>
      <c r="F8" s="26">
        <f t="shared" si="1"/>
        <v>50</v>
      </c>
      <c r="G8" s="25">
        <v>0</v>
      </c>
      <c r="H8" s="25">
        <v>0</v>
      </c>
      <c r="I8" s="25">
        <f t="shared" si="2"/>
        <v>0</v>
      </c>
      <c r="J8" s="26" t="str">
        <f t="shared" si="3"/>
        <v>.</v>
      </c>
      <c r="K8" s="25">
        <v>30</v>
      </c>
      <c r="L8" s="25">
        <v>45</v>
      </c>
      <c r="M8" s="25">
        <f t="shared" si="4"/>
        <v>15</v>
      </c>
      <c r="N8" s="26">
        <f t="shared" si="5"/>
        <v>50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11</v>
      </c>
      <c r="C10" s="25">
        <v>19</v>
      </c>
      <c r="D10" s="25">
        <v>28</v>
      </c>
      <c r="E10" s="25">
        <f t="shared" si="0"/>
        <v>9</v>
      </c>
      <c r="F10" s="26">
        <f t="shared" si="1"/>
        <v>47.36842105263158</v>
      </c>
      <c r="G10" s="25">
        <v>3</v>
      </c>
      <c r="H10" s="25">
        <v>6</v>
      </c>
      <c r="I10" s="25">
        <f t="shared" si="2"/>
        <v>3</v>
      </c>
      <c r="J10" s="26">
        <f t="shared" si="3"/>
        <v>100</v>
      </c>
      <c r="K10" s="25">
        <v>22</v>
      </c>
      <c r="L10" s="25">
        <v>34</v>
      </c>
      <c r="M10" s="25">
        <f t="shared" si="4"/>
        <v>12</v>
      </c>
      <c r="N10" s="26">
        <f t="shared" si="5"/>
        <v>54.54545454545455</v>
      </c>
    </row>
    <row r="11" spans="1:14" ht="15" customHeight="1">
      <c r="A11" s="23"/>
      <c r="B11" s="24" t="s">
        <v>12</v>
      </c>
      <c r="C11" s="25">
        <v>0</v>
      </c>
      <c r="D11" s="25">
        <v>0</v>
      </c>
      <c r="E11" s="25">
        <f t="shared" si="0"/>
        <v>0</v>
      </c>
      <c r="F11" s="26" t="str">
        <f t="shared" si="1"/>
        <v>.</v>
      </c>
      <c r="G11" s="25">
        <v>0</v>
      </c>
      <c r="H11" s="25">
        <v>0</v>
      </c>
      <c r="I11" s="25">
        <f t="shared" si="2"/>
        <v>0</v>
      </c>
      <c r="J11" s="26" t="str">
        <f t="shared" si="3"/>
        <v>.</v>
      </c>
      <c r="K11" s="25">
        <v>0</v>
      </c>
      <c r="L11" s="25">
        <v>0</v>
      </c>
      <c r="M11" s="25">
        <f t="shared" si="4"/>
        <v>0</v>
      </c>
      <c r="N11" s="26" t="str">
        <f t="shared" si="5"/>
        <v>.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3</v>
      </c>
      <c r="D13" s="25">
        <v>14</v>
      </c>
      <c r="E13" s="25">
        <f t="shared" si="0"/>
        <v>11</v>
      </c>
      <c r="F13" s="26">
        <f t="shared" si="1"/>
        <v>366.6666666666667</v>
      </c>
      <c r="G13" s="25">
        <v>0</v>
      </c>
      <c r="H13" s="25">
        <v>1</v>
      </c>
      <c r="I13" s="25">
        <f t="shared" si="2"/>
        <v>1</v>
      </c>
      <c r="J13" s="26" t="str">
        <f t="shared" si="3"/>
        <v>.</v>
      </c>
      <c r="K13" s="25">
        <v>3</v>
      </c>
      <c r="L13" s="25">
        <v>15</v>
      </c>
      <c r="M13" s="25">
        <f t="shared" si="4"/>
        <v>12</v>
      </c>
      <c r="N13" s="26">
        <f t="shared" si="5"/>
        <v>400</v>
      </c>
    </row>
    <row r="14" spans="1:14" ht="15" customHeight="1">
      <c r="A14" s="23"/>
      <c r="B14" s="24" t="s">
        <v>15</v>
      </c>
      <c r="C14" s="25">
        <v>32</v>
      </c>
      <c r="D14" s="25">
        <v>37</v>
      </c>
      <c r="E14" s="25">
        <f t="shared" si="0"/>
        <v>5</v>
      </c>
      <c r="F14" s="26">
        <f t="shared" si="1"/>
        <v>15.625</v>
      </c>
      <c r="G14" s="25">
        <v>1</v>
      </c>
      <c r="H14" s="25">
        <v>3</v>
      </c>
      <c r="I14" s="25">
        <f t="shared" si="2"/>
        <v>2</v>
      </c>
      <c r="J14" s="26">
        <f t="shared" si="3"/>
        <v>200</v>
      </c>
      <c r="K14" s="25">
        <v>33</v>
      </c>
      <c r="L14" s="25">
        <v>40</v>
      </c>
      <c r="M14" s="25">
        <f t="shared" si="4"/>
        <v>7</v>
      </c>
      <c r="N14" s="26">
        <f t="shared" si="5"/>
        <v>21.21212121212121</v>
      </c>
    </row>
    <row r="15" spans="1:14" ht="15" customHeight="1">
      <c r="A15" s="23"/>
      <c r="B15" s="24" t="s">
        <v>16</v>
      </c>
      <c r="C15" s="25">
        <v>7</v>
      </c>
      <c r="D15" s="25">
        <v>1</v>
      </c>
      <c r="E15" s="25">
        <f t="shared" si="0"/>
        <v>-6</v>
      </c>
      <c r="F15" s="26">
        <f t="shared" si="1"/>
        <v>-85.71428571428571</v>
      </c>
      <c r="G15" s="25">
        <v>2</v>
      </c>
      <c r="H15" s="25">
        <v>0</v>
      </c>
      <c r="I15" s="25">
        <f t="shared" si="2"/>
        <v>-2</v>
      </c>
      <c r="J15" s="26">
        <f t="shared" si="3"/>
        <v>-100</v>
      </c>
      <c r="K15" s="25">
        <v>9</v>
      </c>
      <c r="L15" s="25">
        <v>1</v>
      </c>
      <c r="M15" s="25">
        <f t="shared" si="4"/>
        <v>-8</v>
      </c>
      <c r="N15" s="26">
        <f t="shared" si="5"/>
        <v>-88.88888888888889</v>
      </c>
    </row>
    <row r="16" spans="1:14" ht="15" customHeight="1">
      <c r="A16" s="23"/>
      <c r="B16" s="24" t="s">
        <v>17</v>
      </c>
      <c r="C16" s="25">
        <v>21</v>
      </c>
      <c r="D16" s="25">
        <v>21</v>
      </c>
      <c r="E16" s="25">
        <f t="shared" si="0"/>
        <v>0</v>
      </c>
      <c r="F16" s="26">
        <f t="shared" si="1"/>
        <v>0</v>
      </c>
      <c r="G16" s="25">
        <v>1</v>
      </c>
      <c r="H16" s="25">
        <v>1</v>
      </c>
      <c r="I16" s="25">
        <f t="shared" si="2"/>
        <v>0</v>
      </c>
      <c r="J16" s="26">
        <f t="shared" si="3"/>
        <v>0</v>
      </c>
      <c r="K16" s="25">
        <v>22</v>
      </c>
      <c r="L16" s="25">
        <v>22</v>
      </c>
      <c r="M16" s="25">
        <f t="shared" si="4"/>
        <v>0</v>
      </c>
      <c r="N16" s="26">
        <f t="shared" si="5"/>
        <v>0</v>
      </c>
    </row>
    <row r="17" spans="1:14" ht="15" customHeight="1">
      <c r="A17" s="23"/>
      <c r="B17" s="24" t="s">
        <v>18</v>
      </c>
      <c r="C17" s="25">
        <v>16</v>
      </c>
      <c r="D17" s="25">
        <v>15</v>
      </c>
      <c r="E17" s="25">
        <f t="shared" si="0"/>
        <v>-1</v>
      </c>
      <c r="F17" s="26">
        <f t="shared" si="1"/>
        <v>-6.25</v>
      </c>
      <c r="G17" s="25">
        <v>3</v>
      </c>
      <c r="H17" s="25">
        <v>1</v>
      </c>
      <c r="I17" s="25">
        <f t="shared" si="2"/>
        <v>-2</v>
      </c>
      <c r="J17" s="26">
        <f t="shared" si="3"/>
        <v>-66.66666666666667</v>
      </c>
      <c r="K17" s="25">
        <v>19</v>
      </c>
      <c r="L17" s="25">
        <v>16</v>
      </c>
      <c r="M17" s="25">
        <f t="shared" si="4"/>
        <v>-3</v>
      </c>
      <c r="N17" s="26">
        <f t="shared" si="5"/>
        <v>-15.789473684210526</v>
      </c>
    </row>
    <row r="18" spans="1:14" ht="15" customHeight="1">
      <c r="A18" s="23"/>
      <c r="B18" s="24" t="s">
        <v>19</v>
      </c>
      <c r="C18" s="25">
        <v>12</v>
      </c>
      <c r="D18" s="25">
        <v>8</v>
      </c>
      <c r="E18" s="25">
        <f t="shared" si="0"/>
        <v>-4</v>
      </c>
      <c r="F18" s="26">
        <f t="shared" si="1"/>
        <v>-33.333333333333336</v>
      </c>
      <c r="G18" s="25">
        <v>1</v>
      </c>
      <c r="H18" s="25">
        <v>0</v>
      </c>
      <c r="I18" s="25">
        <f t="shared" si="2"/>
        <v>-1</v>
      </c>
      <c r="J18" s="26">
        <f t="shared" si="3"/>
        <v>-100</v>
      </c>
      <c r="K18" s="25">
        <v>13</v>
      </c>
      <c r="L18" s="25">
        <v>8</v>
      </c>
      <c r="M18" s="25">
        <f t="shared" si="4"/>
        <v>-5</v>
      </c>
      <c r="N18" s="26">
        <f t="shared" si="5"/>
        <v>-38.46153846153846</v>
      </c>
    </row>
    <row r="19" spans="1:14" s="31" customFormat="1" ht="15" customHeight="1">
      <c r="A19" s="27"/>
      <c r="B19" s="28" t="s">
        <v>20</v>
      </c>
      <c r="C19" s="29">
        <f>SUM(C6:C18)</f>
        <v>884</v>
      </c>
      <c r="D19" s="29">
        <f>SUM(D6:D18)</f>
        <v>907</v>
      </c>
      <c r="E19" s="29">
        <f t="shared" si="0"/>
        <v>23</v>
      </c>
      <c r="F19" s="30">
        <f t="shared" si="1"/>
        <v>2.6018099547511313</v>
      </c>
      <c r="G19" s="29">
        <f>SUM(G6:G18)</f>
        <v>225</v>
      </c>
      <c r="H19" s="29">
        <f>SUM(H6:H18)</f>
        <v>261</v>
      </c>
      <c r="I19" s="29">
        <f t="shared" si="2"/>
        <v>36</v>
      </c>
      <c r="J19" s="30">
        <f t="shared" si="3"/>
        <v>16</v>
      </c>
      <c r="K19" s="29">
        <f>SUM(K6:K18)</f>
        <v>1109</v>
      </c>
      <c r="L19" s="29">
        <f>SUM(L6:L18)</f>
        <v>1168</v>
      </c>
      <c r="M19" s="29">
        <f t="shared" si="4"/>
        <v>59</v>
      </c>
      <c r="N19" s="30">
        <f t="shared" si="5"/>
        <v>5.320108205590622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12:30&amp;RLimburg</oddHeader>
    <oddFooter>&amp;R&amp;10Tabelle 52.2</oddFooter>
  </headerFooter>
  <legacyDrawing r:id="rId2"/>
  <oleObjects>
    <oleObject progId="Word.Document.8" shapeId="81678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2009-01-21T21:23:54Z</dcterms:created>
  <dcterms:modified xsi:type="dcterms:W3CDTF">2009-01-21T21:24:14Z</dcterms:modified>
  <cp:category/>
  <cp:version/>
  <cp:contentType/>
  <cp:contentStatus/>
</cp:coreProperties>
</file>