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925" windowHeight="12090" activeTab="0"/>
  </bookViews>
  <sheets>
    <sheet name="Bad Oldesloe" sheetId="1" r:id="rId1"/>
    <sheet name="Elmshorn" sheetId="2" r:id="rId2"/>
    <sheet name="Flensburg" sheetId="3" r:id="rId3"/>
    <sheet name="Heide" sheetId="4" r:id="rId4"/>
    <sheet name="Kiel" sheetId="5" r:id="rId5"/>
    <sheet name="Lübeck" sheetId="6" r:id="rId6"/>
    <sheet name="Neumünster" sheetId="7" r:id="rId7"/>
  </sheets>
  <definedNames>
    <definedName name="_xlnm.Print_Area" localSheetId="0">'Bad Oldesloe'!$A$1:$Q$16</definedName>
    <definedName name="_xlnm.Print_Area" localSheetId="1">'Elmshorn'!$A$1:$Q$16</definedName>
    <definedName name="_xlnm.Print_Area" localSheetId="2">'Flensburg'!$A$1:$Q$16</definedName>
    <definedName name="_xlnm.Print_Area" localSheetId="3">'Heide'!$A$1:$Q$16</definedName>
    <definedName name="_xlnm.Print_Area" localSheetId="4">'Kiel'!$A$1:$Q$16</definedName>
    <definedName name="_xlnm.Print_Area" localSheetId="5">'Lübeck'!$A$1:$Q$16</definedName>
    <definedName name="_xlnm.Print_Area" localSheetId="6">'Neumünster'!$A$1:$Q$16</definedName>
  </definedNames>
  <calcPr fullCalcOnLoad="1" refMode="R1C1"/>
</workbook>
</file>

<file path=xl/sharedStrings.xml><?xml version="1.0" encoding="utf-8"?>
<sst xmlns="http://schemas.openxmlformats.org/spreadsheetml/2006/main" count="262" uniqueCount="25">
  <si>
    <t>Zuständigkeitsbereich</t>
  </si>
  <si>
    <t>Neu-abschlüsse</t>
  </si>
  <si>
    <t>Anschluss-
verträge</t>
  </si>
  <si>
    <t>Summe</t>
  </si>
  <si>
    <t>Neu-
abschlüsse</t>
  </si>
  <si>
    <t>VR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</si>
  <si>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</si>
  <si>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</si>
  <si>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</si>
  <si>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</si>
  <si>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</si>
  <si>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</si>
  <si>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</si>
  <si>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</si>
  <si>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</si>
  <si>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VR: Veränderungsrate zum Vorjahr in Prozent</t>
  </si>
  <si>
    <t>Nachdruck - auch auszugsweise - nur mit Quellenangabe  gestattet.</t>
  </si>
  <si>
    <t>Neu abgeschlossene Ausbildungsverträge, Anschlussverträge mit Veränderungsrate zum Vorjahr unterteilt nach Zuständigkeitsbereichen
in Bad Oldesloe</t>
  </si>
  <si>
    <t>Quelle: Bundesinstitut für Berufsbildung, Erhebung zum 30. September 2009</t>
  </si>
  <si>
    <t>Neu abgeschlossene Ausbildungsverträge, Anschlussverträge mit Veränderungsrate zum Vorjahr unterteilt nach Zuständigkeitsbereichen
in Elmshorn</t>
  </si>
  <si>
    <t>Neu abgeschlossene Ausbildungsverträge, Anschlussverträge mit Veränderungsrate zum Vorjahr unterteilt nach Zuständigkeitsbereichen
in Flensburg</t>
  </si>
  <si>
    <t>Neu abgeschlossene Ausbildungsverträge, Anschlussverträge mit Veränderungsrate zum Vorjahr unterteilt nach Zuständigkeitsbereichen
in Heide</t>
  </si>
  <si>
    <t>Neu abgeschlossene Ausbildungsverträge, Anschlussverträge mit Veränderungsrate zum Vorjahr unterteilt nach Zuständigkeitsbereichen
in Kiel</t>
  </si>
  <si>
    <t>Neu abgeschlossene Ausbildungsverträge, Anschlussverträge mit Veränderungsrate zum Vorjahr unterteilt nach Zuständigkeitsbereichen
in Lübeck</t>
  </si>
  <si>
    <t>Neu abgeschlossene Ausbildungsverträge, Anschlussverträge mit Veränderungsrate zum Vorjahr unterteilt nach Zuständigkeitsbereichen
in Neumünster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</si>
</sst>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8">
    <xf numFmtId="0" fontId="0" fillId="0" borderId="0" xfId="0" applyAlignment="1">
      <alignment/>
    </xf>
    <xf numFmtId="0" fontId="18" fillId="0" borderId="0" xfId="51" applyFill="1">
      <alignment/>
      <protection/>
    </xf>
    <xf numFmtId="4" fontId="18" fillId="0" borderId="0" xfId="51" applyNumberFormat="1" applyFill="1">
      <alignment/>
      <protection/>
    </xf>
    <xf numFmtId="164" fontId="18" fillId="0" borderId="0" xfId="51" applyNumberFormat="1" applyFill="1">
      <alignment/>
      <protection/>
    </xf>
    <xf numFmtId="0" fontId="18" fillId="0" borderId="0" xfId="51" applyFill="1" applyBorder="1">
      <alignment/>
      <protection/>
    </xf>
    <xf numFmtId="49" fontId="19" fillId="0" borderId="10" xfId="51" applyNumberFormat="1" applyFont="1" applyFill="1" applyBorder="1" applyAlignment="1">
      <alignment horizontal="center" vertical="center" wrapText="1"/>
      <protection/>
    </xf>
    <xf numFmtId="49" fontId="19" fillId="0" borderId="11" xfId="51" applyNumberFormat="1" applyFont="1" applyFill="1" applyBorder="1" applyAlignment="1">
      <alignment horizontal="center" vertical="center" wrapText="1"/>
      <protection/>
    </xf>
    <xf numFmtId="49" fontId="19" fillId="0" borderId="12" xfId="51" applyNumberFormat="1" applyFont="1" applyFill="1" applyBorder="1" applyAlignment="1">
      <alignment horizontal="center" vertical="center" wrapText="1"/>
      <protection/>
    </xf>
    <xf numFmtId="0" fontId="18" fillId="0" borderId="0" xfId="51" applyFill="1" applyBorder="1" applyAlignment="1">
      <alignment vertical="center"/>
      <protection/>
    </xf>
    <xf numFmtId="0" fontId="18" fillId="0" borderId="13" xfId="51" applyFill="1" applyBorder="1" applyAlignment="1">
      <alignment horizontal="center" wrapText="1"/>
      <protection/>
    </xf>
    <xf numFmtId="49" fontId="19" fillId="0" borderId="14" xfId="51" applyNumberFormat="1" applyFont="1" applyFill="1" applyBorder="1" applyAlignment="1">
      <alignment horizontal="center" vertical="center"/>
      <protection/>
    </xf>
    <xf numFmtId="0" fontId="18" fillId="0" borderId="10" xfId="51" applyFill="1" applyBorder="1" applyAlignment="1">
      <alignment horizontal="center" vertical="center" shrinkToFit="1"/>
      <protection/>
    </xf>
    <xf numFmtId="0" fontId="18" fillId="0" borderId="11" xfId="51" applyFill="1" applyBorder="1" applyAlignment="1">
      <alignment horizontal="center" vertical="center" shrinkToFit="1"/>
      <protection/>
    </xf>
    <xf numFmtId="0" fontId="18" fillId="0" borderId="12" xfId="51" applyFill="1" applyBorder="1" applyAlignment="1">
      <alignment horizontal="center" vertical="center" shrinkToFit="1"/>
      <protection/>
    </xf>
    <xf numFmtId="0" fontId="18" fillId="0" borderId="15" xfId="51" applyFill="1" applyBorder="1" applyAlignment="1">
      <alignment horizontal="center" wrapText="1"/>
      <protection/>
    </xf>
    <xf numFmtId="49" fontId="19" fillId="0" borderId="16" xfId="51" applyNumberFormat="1" applyFont="1" applyFill="1" applyBorder="1" applyAlignment="1">
      <alignment horizontal="center" vertical="center"/>
      <protection/>
    </xf>
    <xf numFmtId="4" fontId="20" fillId="33" borderId="17" xfId="51" applyNumberFormat="1" applyFont="1" applyFill="1" applyBorder="1" applyAlignment="1">
      <alignment horizontal="center" vertical="center" wrapText="1"/>
      <protection/>
    </xf>
    <xf numFmtId="164" fontId="20" fillId="0" borderId="17" xfId="51" applyNumberFormat="1" applyFont="1" applyFill="1" applyBorder="1" applyAlignment="1">
      <alignment horizontal="center" vertical="center" wrapText="1"/>
      <protection/>
    </xf>
    <xf numFmtId="164" fontId="20" fillId="0" borderId="17" xfId="51" applyNumberFormat="1" applyFont="1" applyFill="1" applyBorder="1" applyAlignment="1">
      <alignment horizontal="center" vertical="center"/>
      <protection/>
    </xf>
    <xf numFmtId="4" fontId="20" fillId="0" borderId="17" xfId="51" applyNumberFormat="1" applyFont="1" applyFill="1" applyBorder="1" applyAlignment="1">
      <alignment horizontal="center" vertical="center"/>
      <protection/>
    </xf>
    <xf numFmtId="164" fontId="20" fillId="0" borderId="10" xfId="51" applyNumberFormat="1" applyFont="1" applyFill="1" applyBorder="1" applyAlignment="1">
      <alignment horizontal="center" vertical="center" wrapText="1"/>
      <protection/>
    </xf>
    <xf numFmtId="164" fontId="20" fillId="0" borderId="12" xfId="51" applyNumberFormat="1" applyFont="1" applyFill="1" applyBorder="1" applyAlignment="1">
      <alignment horizontal="center" vertical="center"/>
      <protection/>
    </xf>
    <xf numFmtId="0" fontId="18" fillId="0" borderId="18" xfId="51" applyFill="1" applyBorder="1" applyAlignment="1">
      <alignment horizontal="center"/>
      <protection/>
    </xf>
    <xf numFmtId="0" fontId="21" fillId="0" borderId="14" xfId="51" applyFont="1" applyFill="1" applyBorder="1">
      <alignment/>
      <protection/>
    </xf>
    <xf numFmtId="3" fontId="21" fillId="33" borderId="19" xfId="51" applyNumberFormat="1" applyFont="1" applyFill="1" applyBorder="1" applyAlignment="1">
      <alignment horizontal="right" shrinkToFit="1"/>
      <protection/>
    </xf>
    <xf numFmtId="3" fontId="21" fillId="0" borderId="19" xfId="51" applyNumberFormat="1" applyFont="1" applyFill="1" applyBorder="1" applyAlignment="1">
      <alignment horizontal="right" shrinkToFit="1"/>
      <protection/>
    </xf>
    <xf numFmtId="3" fontId="21" fillId="33" borderId="20" xfId="51" applyNumberFormat="1" applyFont="1" applyFill="1" applyBorder="1" applyAlignment="1">
      <alignment horizontal="right" shrinkToFit="1"/>
      <protection/>
    </xf>
    <xf numFmtId="164" fontId="21" fillId="0" borderId="20" xfId="51" applyNumberFormat="1" applyFont="1" applyFill="1" applyBorder="1" applyAlignment="1">
      <alignment horizontal="right"/>
      <protection/>
    </xf>
    <xf numFmtId="3" fontId="21" fillId="0" borderId="20" xfId="51" applyNumberFormat="1" applyFont="1" applyFill="1" applyBorder="1" applyAlignment="1">
      <alignment horizontal="right" shrinkToFit="1"/>
      <protection/>
    </xf>
    <xf numFmtId="164" fontId="21" fillId="0" borderId="19" xfId="51" applyNumberFormat="1" applyFont="1" applyFill="1" applyBorder="1" applyAlignment="1">
      <alignment horizontal="right" shrinkToFit="1"/>
      <protection/>
    </xf>
    <xf numFmtId="164" fontId="21" fillId="0" borderId="20" xfId="51" applyNumberFormat="1" applyFont="1" applyFill="1" applyBorder="1" applyAlignment="1">
      <alignment horizontal="right" shrinkToFit="1"/>
      <protection/>
    </xf>
    <xf numFmtId="164" fontId="21" fillId="0" borderId="19" xfId="51" applyNumberFormat="1" applyFont="1" applyFill="1" applyBorder="1" applyAlignment="1">
      <alignment horizontal="right"/>
      <protection/>
    </xf>
    <xf numFmtId="0" fontId="21" fillId="0" borderId="16" xfId="51" applyFont="1" applyFill="1" applyBorder="1">
      <alignment/>
      <protection/>
    </xf>
    <xf numFmtId="3" fontId="21" fillId="33" borderId="21" xfId="51" applyNumberFormat="1" applyFont="1" applyFill="1" applyBorder="1" applyAlignment="1">
      <alignment horizontal="right" shrinkToFit="1"/>
      <protection/>
    </xf>
    <xf numFmtId="3" fontId="21" fillId="0" borderId="21" xfId="51" applyNumberFormat="1" applyFont="1" applyFill="1" applyBorder="1" applyAlignment="1">
      <alignment horizontal="right" shrinkToFit="1"/>
      <protection/>
    </xf>
    <xf numFmtId="164" fontId="21" fillId="0" borderId="21" xfId="51" applyNumberFormat="1" applyFont="1" applyFill="1" applyBorder="1" applyAlignment="1">
      <alignment horizontal="right"/>
      <protection/>
    </xf>
    <xf numFmtId="164" fontId="21" fillId="0" borderId="21" xfId="51" applyNumberFormat="1" applyFont="1" applyFill="1" applyBorder="1" applyAlignment="1">
      <alignment horizontal="right" shrinkToFit="1"/>
      <protection/>
    </xf>
    <xf numFmtId="0" fontId="19" fillId="0" borderId="10" xfId="51" applyFont="1" applyFill="1" applyBorder="1" applyAlignment="1">
      <alignment horizontal="center"/>
      <protection/>
    </xf>
    <xf numFmtId="0" fontId="22" fillId="0" borderId="16" xfId="51" applyFont="1" applyFill="1" applyBorder="1" applyAlignment="1">
      <alignment horizontal="left"/>
      <protection/>
    </xf>
    <xf numFmtId="3" fontId="22" fillId="33" borderId="19" xfId="51" applyNumberFormat="1" applyFont="1" applyFill="1" applyBorder="1" applyAlignment="1">
      <alignment horizontal="right" shrinkToFit="1"/>
      <protection/>
    </xf>
    <xf numFmtId="3" fontId="22" fillId="0" borderId="19" xfId="51" applyNumberFormat="1" applyFont="1" applyFill="1" applyBorder="1" applyAlignment="1">
      <alignment horizontal="right" shrinkToFit="1"/>
      <protection/>
    </xf>
    <xf numFmtId="3" fontId="21" fillId="0" borderId="17" xfId="51" applyNumberFormat="1" applyFont="1" applyFill="1" applyBorder="1" applyAlignment="1">
      <alignment horizontal="right" shrinkToFit="1"/>
      <protection/>
    </xf>
    <xf numFmtId="3" fontId="22" fillId="33" borderId="17" xfId="51" applyNumberFormat="1" applyFont="1" applyFill="1" applyBorder="1" applyAlignment="1">
      <alignment horizontal="right" shrinkToFit="1"/>
      <protection/>
    </xf>
    <xf numFmtId="3" fontId="22" fillId="0" borderId="17" xfId="51" applyNumberFormat="1" applyFont="1" applyFill="1" applyBorder="1" applyAlignment="1">
      <alignment horizontal="right" shrinkToFit="1"/>
      <protection/>
    </xf>
    <xf numFmtId="164" fontId="21" fillId="0" borderId="17" xfId="51" applyNumberFormat="1" applyFont="1" applyFill="1" applyBorder="1" applyAlignment="1">
      <alignment horizontal="right" shrinkToFit="1"/>
      <protection/>
    </xf>
    <xf numFmtId="0" fontId="19" fillId="0" borderId="0" xfId="51" applyFont="1" applyFill="1" applyBorder="1" applyAlignment="1">
      <alignment horizontal="right"/>
      <protection/>
    </xf>
    <xf numFmtId="0" fontId="19" fillId="0" borderId="0" xfId="51" applyFont="1" applyFill="1" applyBorder="1" applyAlignment="1">
      <alignment horizontal="center"/>
      <protection/>
    </xf>
    <xf numFmtId="0" fontId="19" fillId="0" borderId="22" xfId="51" applyFont="1" applyFill="1" applyBorder="1">
      <alignment/>
      <protection/>
    </xf>
    <xf numFmtId="4" fontId="19" fillId="0" borderId="22" xfId="51" applyNumberFormat="1" applyFont="1" applyFill="1" applyBorder="1" applyAlignment="1">
      <alignment shrinkToFit="1"/>
      <protection/>
    </xf>
    <xf numFmtId="164" fontId="19" fillId="0" borderId="22" xfId="51" applyNumberFormat="1" applyFont="1" applyFill="1" applyBorder="1" applyAlignment="1">
      <alignment shrinkToFit="1"/>
      <protection/>
    </xf>
    <xf numFmtId="0" fontId="19" fillId="0" borderId="0" xfId="51" applyFont="1" applyFill="1" applyBorder="1">
      <alignment/>
      <protection/>
    </xf>
    <xf numFmtId="49" fontId="23" fillId="0" borderId="0" xfId="51" applyNumberFormat="1" applyFont="1" applyFill="1" applyBorder="1" applyAlignment="1">
      <alignment horizontal="left"/>
      <protection/>
    </xf>
    <xf numFmtId="49" fontId="18" fillId="0" borderId="0" xfId="51" applyNumberFormat="1" applyFill="1" applyBorder="1" applyAlignment="1">
      <alignment horizontal="left"/>
      <protection/>
    </xf>
    <xf numFmtId="0" fontId="18" fillId="0" borderId="0" xfId="51" applyFill="1" applyAlignment="1">
      <alignment horizontal="left"/>
      <protection/>
    </xf>
    <xf numFmtId="0" fontId="18" fillId="0" borderId="0" xfId="51" applyFill="1" applyAlignment="1">
      <alignment horizontal="left"/>
      <protection/>
    </xf>
    <xf numFmtId="0" fontId="19" fillId="0" borderId="0" xfId="51" applyFont="1" applyFill="1" applyBorder="1" applyAlignment="1">
      <alignment horizontal="left"/>
      <protection/>
    </xf>
    <xf numFmtId="0" fontId="19" fillId="0" borderId="0" xfId="51" applyFont="1" applyFill="1" applyBorder="1" applyAlignment="1">
      <alignment horizontal="left"/>
      <protection/>
    </xf>
    <xf numFmtId="0" fontId="19" fillId="0" borderId="0" xfId="51" applyFont="1" applyFill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vmlDrawing" Target="../drawings/vmlDrawing6.v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vmlDrawing" Target="../drawings/vmlDrawing7.vm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SheetLayoutView="100" zoomScalePageLayoutView="0" workbookViewId="0" topLeftCell="A1">
      <selection activeCell="A10" sqref="A10"/>
    </sheetView>
  </sheetViews>
  <sheetFormatPr defaultColWidth="10.125" defaultRowHeight="14.25"/>
  <cols>
    <col min="1" max="1" width="1.12109375" style="1" customWidth="1"/>
    <col min="2" max="2" width="19.75390625" style="1" customWidth="1"/>
    <col min="3" max="3" width="7.25390625" style="2" customWidth="1"/>
    <col min="4" max="4" width="7.25390625" style="3" customWidth="1"/>
    <col min="5" max="5" width="6.875" style="3" customWidth="1"/>
    <col min="6" max="6" width="7.25390625" style="2" customWidth="1"/>
    <col min="7" max="7" width="6.00390625" style="2" customWidth="1"/>
    <col min="8" max="8" width="7.25390625" style="3" customWidth="1"/>
    <col min="9" max="9" width="6.00390625" style="3" customWidth="1"/>
    <col min="10" max="10" width="7.375" style="3" customWidth="1"/>
    <col min="11" max="11" width="6.00390625" style="3" customWidth="1"/>
    <col min="12" max="12" width="7.25390625" style="2" customWidth="1"/>
    <col min="13" max="13" width="5.875" style="2" customWidth="1"/>
    <col min="14" max="14" width="7.25390625" style="3" customWidth="1"/>
    <col min="15" max="15" width="6.00390625" style="3" customWidth="1"/>
    <col min="16" max="16" width="7.25390625" style="3" customWidth="1"/>
    <col min="17" max="17" width="6.00390625" style="3" customWidth="1"/>
    <col min="18" max="16384" width="10.125" style="4" customWidth="1"/>
  </cols>
  <sheetData>
    <row r="1" ht="33.75" customHeight="1"/>
    <row r="2" spans="1:17" s="8" customFormat="1" ht="39" customHeight="1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2007</v>
      </c>
      <c r="D3" s="12"/>
      <c r="E3" s="13"/>
      <c r="F3" s="11">
        <v>2008</v>
      </c>
      <c r="G3" s="12"/>
      <c r="H3" s="12"/>
      <c r="I3" s="12"/>
      <c r="J3" s="12"/>
      <c r="K3" s="13"/>
      <c r="L3" s="11">
        <v>2009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1309</v>
      </c>
      <c r="D5" s="25">
        <v>23</v>
      </c>
      <c r="E5" s="25">
        <f>IF(D5&lt;&gt;".",D5+C5,C5)</f>
        <v>1332</v>
      </c>
      <c r="F5" s="26">
        <v>1360</v>
      </c>
      <c r="G5" s="27">
        <f>IF(C5&lt;&gt;".",IF(F5&lt;&gt;".",IF(C5&lt;&gt;0,(F5-C5)*100/C5,"."),"."),".")</f>
        <v>3.896103896103896</v>
      </c>
      <c r="H5" s="28">
        <v>2</v>
      </c>
      <c r="I5" s="29">
        <f aca="true" t="shared" si="0" ref="I5:I12">IF(D5&lt;&gt;".",IF(H5&lt;&gt;".",IF(D5&lt;&gt;0,(H5-D5)*100/D5,"."),"."),".")</f>
        <v>-91.30434782608695</v>
      </c>
      <c r="J5" s="28">
        <f>IF(H5&lt;&gt;".",H5+F5,F5)</f>
        <v>1362</v>
      </c>
      <c r="K5" s="30">
        <f>IF(E5&lt;&gt;".",IF(J5&lt;&gt;".",IF(E5&lt;&gt;0,(J5-E5)*100/E5,"."),"."),".")</f>
        <v>2.2522522522522523</v>
      </c>
      <c r="L5" s="24">
        <v>1243</v>
      </c>
      <c r="M5" s="29">
        <f>IF(F5&lt;&gt;".",IF(L5&lt;&gt;".",IF(F5&lt;&gt;0,(L5-F5)*100/F5,"."),"."),".")</f>
        <v>-8.602941176470589</v>
      </c>
      <c r="N5" s="25">
        <v>27</v>
      </c>
      <c r="O5" s="29">
        <f>IF(H5&lt;&gt;".",IF(N5&lt;&gt;".",IF(H5&lt;&gt;0,(N5-H5)*100/H5,"."),"."),".")</f>
        <v>1250</v>
      </c>
      <c r="P5" s="25">
        <f>IF(N5&lt;&gt;".",N5+L5,L5)</f>
        <v>1270</v>
      </c>
      <c r="Q5" s="29">
        <f>IF(J5&lt;&gt;".",IF(P5&lt;&gt;".",IF(J5&lt;&gt;0,(P5-J5)*100/J5,"."),"."),".")</f>
        <v>-6.7547723935389135</v>
      </c>
    </row>
    <row r="6" spans="1:17" ht="15" customHeight="1">
      <c r="A6" s="22"/>
      <c r="B6" s="23" t="s">
        <v>8</v>
      </c>
      <c r="C6" s="24">
        <v>858</v>
      </c>
      <c r="D6" s="25">
        <v>4</v>
      </c>
      <c r="E6" s="25">
        <f aca="true" t="shared" si="1" ref="E6:E12">IF(D6&lt;&gt;".",D6+C6,C6)</f>
        <v>862</v>
      </c>
      <c r="F6" s="24">
        <v>850</v>
      </c>
      <c r="G6" s="31">
        <f aca="true" t="shared" si="2" ref="G6:G12">IF(C6&lt;&gt;".",IF(F6&lt;&gt;".",IF(C6&lt;&gt;0,(F6-C6)*100/C6,"."),"."),".")</f>
        <v>-0.9324009324009324</v>
      </c>
      <c r="H6" s="25">
        <v>10</v>
      </c>
      <c r="I6" s="29">
        <f t="shared" si="0"/>
        <v>150</v>
      </c>
      <c r="J6" s="25">
        <f aca="true" t="shared" si="3" ref="J6:J12">IF(H6&lt;&gt;".",H6+F6,F6)</f>
        <v>860</v>
      </c>
      <c r="K6" s="29">
        <f aca="true" t="shared" si="4" ref="K6:K12">IF(E6&lt;&gt;".",IF(J6&lt;&gt;".",IF(E6&lt;&gt;0,(J6-E6)*100/E6,"."),"."),".")</f>
        <v>-0.23201856148491878</v>
      </c>
      <c r="L6" s="24">
        <v>783</v>
      </c>
      <c r="M6" s="29">
        <f aca="true" t="shared" si="5" ref="M6:M12">IF(F6&lt;&gt;".",IF(L6&lt;&gt;".",IF(F6&lt;&gt;0,(L6-F6)*100/F6,"."),"."),".")</f>
        <v>-7.882352941176471</v>
      </c>
      <c r="N6" s="25">
        <v>12</v>
      </c>
      <c r="O6" s="29">
        <f aca="true" t="shared" si="6" ref="O6:O12">IF(H6&lt;&gt;".",IF(N6&lt;&gt;".",IF(H6&lt;&gt;0,(N6-H6)*100/H6,"."),"."),".")</f>
        <v>20</v>
      </c>
      <c r="P6" s="25">
        <f aca="true" t="shared" si="7" ref="P6:P12">IF(N6&lt;&gt;".",N6+L6,L6)</f>
        <v>795</v>
      </c>
      <c r="Q6" s="29">
        <f aca="true" t="shared" si="8" ref="Q6:Q12">IF(J6&lt;&gt;".",IF(P6&lt;&gt;".",IF(J6&lt;&gt;0,(P6-J6)*100/J6,"."),"."),".")</f>
        <v>-7.558139534883721</v>
      </c>
    </row>
    <row r="7" spans="1:17" ht="15" customHeight="1">
      <c r="A7" s="22"/>
      <c r="B7" s="23" t="s">
        <v>9</v>
      </c>
      <c r="C7" s="24">
        <v>47</v>
      </c>
      <c r="D7" s="25">
        <v>0</v>
      </c>
      <c r="E7" s="25">
        <f t="shared" si="1"/>
        <v>47</v>
      </c>
      <c r="F7" s="24">
        <v>34</v>
      </c>
      <c r="G7" s="31">
        <f t="shared" si="2"/>
        <v>-27.659574468085108</v>
      </c>
      <c r="H7" s="25">
        <v>0</v>
      </c>
      <c r="I7" s="29" t="str">
        <f t="shared" si="0"/>
        <v>.</v>
      </c>
      <c r="J7" s="25">
        <f t="shared" si="3"/>
        <v>34</v>
      </c>
      <c r="K7" s="29">
        <f t="shared" si="4"/>
        <v>-27.659574468085108</v>
      </c>
      <c r="L7" s="24">
        <v>32</v>
      </c>
      <c r="M7" s="29">
        <f t="shared" si="5"/>
        <v>-5.882352941176471</v>
      </c>
      <c r="N7" s="25">
        <v>0</v>
      </c>
      <c r="O7" s="29" t="str">
        <f t="shared" si="6"/>
        <v>.</v>
      </c>
      <c r="P7" s="25">
        <f t="shared" si="7"/>
        <v>32</v>
      </c>
      <c r="Q7" s="29">
        <f t="shared" si="8"/>
        <v>-5.882352941176471</v>
      </c>
    </row>
    <row r="8" spans="1:17" ht="15" customHeight="1">
      <c r="A8" s="22"/>
      <c r="B8" s="23" t="s">
        <v>10</v>
      </c>
      <c r="C8" s="24">
        <v>104</v>
      </c>
      <c r="D8" s="25">
        <v>0</v>
      </c>
      <c r="E8" s="25">
        <f t="shared" si="1"/>
        <v>104</v>
      </c>
      <c r="F8" s="24">
        <v>99</v>
      </c>
      <c r="G8" s="31">
        <f t="shared" si="2"/>
        <v>-4.8076923076923075</v>
      </c>
      <c r="H8" s="25"/>
      <c r="I8" s="29" t="str">
        <f t="shared" si="0"/>
        <v>.</v>
      </c>
      <c r="J8" s="25">
        <f t="shared" si="3"/>
        <v>99</v>
      </c>
      <c r="K8" s="29">
        <f t="shared" si="4"/>
        <v>-4.8076923076923075</v>
      </c>
      <c r="L8" s="24">
        <v>93</v>
      </c>
      <c r="M8" s="29">
        <f t="shared" si="5"/>
        <v>-6.0606060606060606</v>
      </c>
      <c r="N8" s="25">
        <v>0</v>
      </c>
      <c r="O8" s="29" t="str">
        <f t="shared" si="6"/>
        <v>.</v>
      </c>
      <c r="P8" s="25">
        <f t="shared" si="7"/>
        <v>93</v>
      </c>
      <c r="Q8" s="29">
        <f t="shared" si="8"/>
        <v>-6.0606060606060606</v>
      </c>
    </row>
    <row r="9" spans="1:17" ht="15" customHeight="1">
      <c r="A9" s="22"/>
      <c r="B9" s="23" t="s">
        <v>11</v>
      </c>
      <c r="C9" s="24">
        <v>184</v>
      </c>
      <c r="D9" s="25" t="s">
        <v>7</v>
      </c>
      <c r="E9" s="25">
        <f t="shared" si="1"/>
        <v>184</v>
      </c>
      <c r="F9" s="24">
        <v>151</v>
      </c>
      <c r="G9" s="31">
        <f t="shared" si="2"/>
        <v>-17.934782608695652</v>
      </c>
      <c r="H9" s="25" t="s">
        <v>7</v>
      </c>
      <c r="I9" s="29" t="str">
        <f t="shared" si="0"/>
        <v>.</v>
      </c>
      <c r="J9" s="25">
        <f t="shared" si="3"/>
        <v>151</v>
      </c>
      <c r="K9" s="29">
        <f t="shared" si="4"/>
        <v>-17.934782608695652</v>
      </c>
      <c r="L9" s="24">
        <v>180</v>
      </c>
      <c r="M9" s="29">
        <f t="shared" si="5"/>
        <v>19.205298013245034</v>
      </c>
      <c r="N9" s="25" t="s">
        <v>7</v>
      </c>
      <c r="O9" s="29" t="str">
        <f t="shared" si="6"/>
        <v>.</v>
      </c>
      <c r="P9" s="25">
        <f t="shared" si="7"/>
        <v>180</v>
      </c>
      <c r="Q9" s="29">
        <f t="shared" si="8"/>
        <v>19.205298013245034</v>
      </c>
    </row>
    <row r="10" spans="1:17" ht="15" customHeight="1">
      <c r="A10" s="22"/>
      <c r="B10" s="23" t="s">
        <v>12</v>
      </c>
      <c r="C10" s="24">
        <v>5</v>
      </c>
      <c r="D10" s="25" t="s">
        <v>7</v>
      </c>
      <c r="E10" s="25">
        <f t="shared" si="1"/>
        <v>5</v>
      </c>
      <c r="F10" s="24">
        <v>7</v>
      </c>
      <c r="G10" s="31">
        <f t="shared" si="2"/>
        <v>40</v>
      </c>
      <c r="H10" s="25" t="s">
        <v>7</v>
      </c>
      <c r="I10" s="29" t="str">
        <f t="shared" si="0"/>
        <v>.</v>
      </c>
      <c r="J10" s="25">
        <f t="shared" si="3"/>
        <v>7</v>
      </c>
      <c r="K10" s="29">
        <f t="shared" si="4"/>
        <v>40</v>
      </c>
      <c r="L10" s="24">
        <v>8</v>
      </c>
      <c r="M10" s="29">
        <f t="shared" si="5"/>
        <v>14.285714285714286</v>
      </c>
      <c r="N10" s="25" t="s">
        <v>7</v>
      </c>
      <c r="O10" s="29" t="str">
        <f t="shared" si="6"/>
        <v>.</v>
      </c>
      <c r="P10" s="25">
        <f t="shared" si="7"/>
        <v>8</v>
      </c>
      <c r="Q10" s="29">
        <f t="shared" si="8"/>
        <v>14.285714285714286</v>
      </c>
    </row>
    <row r="11" spans="1:17" ht="15" customHeight="1">
      <c r="A11" s="22"/>
      <c r="B11" s="32" t="s">
        <v>13</v>
      </c>
      <c r="C11" s="33" t="s">
        <v>7</v>
      </c>
      <c r="D11" s="34" t="s">
        <v>7</v>
      </c>
      <c r="E11" s="25" t="str">
        <f t="shared" si="1"/>
        <v>.</v>
      </c>
      <c r="F11" s="33" t="s">
        <v>7</v>
      </c>
      <c r="G11" s="35" t="str">
        <f t="shared" si="2"/>
        <v>.</v>
      </c>
      <c r="H11" s="34" t="s">
        <v>7</v>
      </c>
      <c r="I11" s="36" t="str">
        <f t="shared" si="0"/>
        <v>.</v>
      </c>
      <c r="J11" s="34" t="str">
        <f t="shared" si="3"/>
        <v>.</v>
      </c>
      <c r="K11" s="36" t="str">
        <f t="shared" si="4"/>
        <v>.</v>
      </c>
      <c r="L11" s="33" t="s">
        <v>7</v>
      </c>
      <c r="M11" s="29" t="str">
        <f t="shared" si="5"/>
        <v>.</v>
      </c>
      <c r="N11" s="34" t="s">
        <v>7</v>
      </c>
      <c r="O11" s="29" t="str">
        <f t="shared" si="6"/>
        <v>.</v>
      </c>
      <c r="P11" s="25" t="str">
        <f t="shared" si="7"/>
        <v>.</v>
      </c>
      <c r="Q11" s="29" t="str">
        <f t="shared" si="8"/>
        <v>.</v>
      </c>
    </row>
    <row r="12" spans="1:17" s="45" customFormat="1" ht="15" customHeight="1">
      <c r="A12" s="37"/>
      <c r="B12" s="38" t="s">
        <v>14</v>
      </c>
      <c r="C12" s="39">
        <f>SUM(C5:C11)</f>
        <v>2507</v>
      </c>
      <c r="D12" s="40">
        <f>SUM(D5:D11)</f>
        <v>27</v>
      </c>
      <c r="E12" s="41">
        <f t="shared" si="1"/>
        <v>2534</v>
      </c>
      <c r="F12" s="42">
        <f>SUM(F5:F11)</f>
        <v>2501</v>
      </c>
      <c r="G12" s="27">
        <f t="shared" si="2"/>
        <v>-0.23932987634623054</v>
      </c>
      <c r="H12" s="43">
        <f>SUM(H5:H11)</f>
        <v>12</v>
      </c>
      <c r="I12" s="30">
        <f t="shared" si="0"/>
        <v>-55.55555555555556</v>
      </c>
      <c r="J12" s="28">
        <f t="shared" si="3"/>
        <v>2513</v>
      </c>
      <c r="K12" s="30">
        <f t="shared" si="4"/>
        <v>-0.8287292817679558</v>
      </c>
      <c r="L12" s="39">
        <f>SUM(L5:L11)</f>
        <v>2339</v>
      </c>
      <c r="M12" s="44">
        <f t="shared" si="5"/>
        <v>-6.4774090363854455</v>
      </c>
      <c r="N12" s="40">
        <f>SUM(N5:N11)</f>
        <v>39</v>
      </c>
      <c r="O12" s="44">
        <f t="shared" si="6"/>
        <v>225</v>
      </c>
      <c r="P12" s="41">
        <f t="shared" si="7"/>
        <v>2378</v>
      </c>
      <c r="Q12" s="44">
        <f t="shared" si="8"/>
        <v>-5.372065260644648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sheetProtection/>
  <mergeCells count="9">
    <mergeCell ref="B14:O14"/>
    <mergeCell ref="B15:Q15"/>
    <mergeCell ref="B16:Q16"/>
    <mergeCell ref="A2:Q2"/>
    <mergeCell ref="A3:A4"/>
    <mergeCell ref="B3:B4"/>
    <mergeCell ref="C3:E3"/>
    <mergeCell ref="F3:K3"/>
    <mergeCell ref="L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21.01.2010&amp;RBad Oldesloe</oddHeader>
    <oddFooter>&amp;R&amp;10Tabelle 50.2</oddFooter>
  </headerFooter>
  <legacyDrawing r:id="rId4"/>
  <oleObjects>
    <oleObject progId="Word.Document.8" shapeId="1808614" r:id="rId1"/>
    <oleObject progId="Word.Document.8" shapeId="1808613" r:id="rId2"/>
    <oleObject progId="Word.Document.8" shapeId="180861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1" sqref="A11"/>
    </sheetView>
  </sheetViews>
  <sheetFormatPr defaultColWidth="10.125" defaultRowHeight="14.25"/>
  <cols>
    <col min="1" max="1" width="1.12109375" style="1" customWidth="1"/>
    <col min="2" max="2" width="19.75390625" style="1" customWidth="1"/>
    <col min="3" max="3" width="7.25390625" style="2" customWidth="1"/>
    <col min="4" max="4" width="7.25390625" style="3" customWidth="1"/>
    <col min="5" max="5" width="6.875" style="3" customWidth="1"/>
    <col min="6" max="6" width="7.25390625" style="2" customWidth="1"/>
    <col min="7" max="7" width="6.00390625" style="2" customWidth="1"/>
    <col min="8" max="8" width="7.25390625" style="3" customWidth="1"/>
    <col min="9" max="9" width="6.00390625" style="3" customWidth="1"/>
    <col min="10" max="10" width="7.375" style="3" customWidth="1"/>
    <col min="11" max="11" width="6.00390625" style="3" customWidth="1"/>
    <col min="12" max="12" width="7.25390625" style="2" customWidth="1"/>
    <col min="13" max="13" width="5.875" style="2" customWidth="1"/>
    <col min="14" max="14" width="7.25390625" style="3" customWidth="1"/>
    <col min="15" max="15" width="6.00390625" style="3" customWidth="1"/>
    <col min="16" max="16" width="7.25390625" style="3" customWidth="1"/>
    <col min="17" max="17" width="6.00390625" style="3" customWidth="1"/>
    <col min="18" max="16384" width="10.125" style="4" customWidth="1"/>
  </cols>
  <sheetData>
    <row r="1" ht="33.75" customHeight="1"/>
    <row r="2" spans="1:17" s="8" customFormat="1" ht="39" customHeight="1">
      <c r="A2" s="5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2007</v>
      </c>
      <c r="D3" s="12"/>
      <c r="E3" s="13"/>
      <c r="F3" s="11">
        <v>2008</v>
      </c>
      <c r="G3" s="12"/>
      <c r="H3" s="12"/>
      <c r="I3" s="12"/>
      <c r="J3" s="12"/>
      <c r="K3" s="13"/>
      <c r="L3" s="11">
        <v>2009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1819</v>
      </c>
      <c r="D5" s="25">
        <v>3</v>
      </c>
      <c r="E5" s="25">
        <f>IF(D5&lt;&gt;".",D5+C5,C5)</f>
        <v>1822</v>
      </c>
      <c r="F5" s="26">
        <v>1910</v>
      </c>
      <c r="G5" s="27">
        <f>IF(C5&lt;&gt;".",IF(F5&lt;&gt;".",IF(C5&lt;&gt;0,(F5-C5)*100/C5,"."),"."),".")</f>
        <v>5.0027487630566245</v>
      </c>
      <c r="H5" s="28">
        <v>2</v>
      </c>
      <c r="I5" s="29">
        <f aca="true" t="shared" si="0" ref="I5:I12">IF(D5&lt;&gt;".",IF(H5&lt;&gt;".",IF(D5&lt;&gt;0,(H5-D5)*100/D5,"."),"."),".")</f>
        <v>-33.333333333333336</v>
      </c>
      <c r="J5" s="28">
        <f>IF(H5&lt;&gt;".",H5+F5,F5)</f>
        <v>1912</v>
      </c>
      <c r="K5" s="30">
        <f>IF(E5&lt;&gt;".",IF(J5&lt;&gt;".",IF(E5&lt;&gt;0,(J5-E5)*100/E5,"."),"."),".")</f>
        <v>4.939626783754116</v>
      </c>
      <c r="L5" s="24">
        <v>1738</v>
      </c>
      <c r="M5" s="29">
        <f>IF(F5&lt;&gt;".",IF(L5&lt;&gt;".",IF(F5&lt;&gt;0,(L5-F5)*100/F5,"."),"."),".")</f>
        <v>-9.00523560209424</v>
      </c>
      <c r="N5" s="25">
        <v>8</v>
      </c>
      <c r="O5" s="29">
        <f>IF(H5&lt;&gt;".",IF(N5&lt;&gt;".",IF(H5&lt;&gt;0,(N5-H5)*100/H5,"."),"."),".")</f>
        <v>300</v>
      </c>
      <c r="P5" s="25">
        <f>IF(N5&lt;&gt;".",N5+L5,L5)</f>
        <v>1746</v>
      </c>
      <c r="Q5" s="29">
        <f>IF(J5&lt;&gt;".",IF(P5&lt;&gt;".",IF(J5&lt;&gt;0,(P5-J5)*100/J5,"."),"."),".")</f>
        <v>-8.682008368200837</v>
      </c>
    </row>
    <row r="6" spans="1:17" ht="15" customHeight="1">
      <c r="A6" s="22"/>
      <c r="B6" s="23" t="s">
        <v>8</v>
      </c>
      <c r="C6" s="24">
        <v>1220</v>
      </c>
      <c r="D6" s="25">
        <v>4</v>
      </c>
      <c r="E6" s="25">
        <f aca="true" t="shared" si="1" ref="E6:E12">IF(D6&lt;&gt;".",D6+C6,C6)</f>
        <v>1224</v>
      </c>
      <c r="F6" s="24">
        <v>1171</v>
      </c>
      <c r="G6" s="31">
        <f aca="true" t="shared" si="2" ref="G6:G12">IF(C6&lt;&gt;".",IF(F6&lt;&gt;".",IF(C6&lt;&gt;0,(F6-C6)*100/C6,"."),"."),".")</f>
        <v>-4.016393442622951</v>
      </c>
      <c r="H6" s="25">
        <v>5</v>
      </c>
      <c r="I6" s="29">
        <f t="shared" si="0"/>
        <v>25</v>
      </c>
      <c r="J6" s="25">
        <f aca="true" t="shared" si="3" ref="J6:J12">IF(H6&lt;&gt;".",H6+F6,F6)</f>
        <v>1176</v>
      </c>
      <c r="K6" s="29">
        <f aca="true" t="shared" si="4" ref="K6:K12">IF(E6&lt;&gt;".",IF(J6&lt;&gt;".",IF(E6&lt;&gt;0,(J6-E6)*100/E6,"."),"."),".")</f>
        <v>-3.9215686274509802</v>
      </c>
      <c r="L6" s="24">
        <v>1098</v>
      </c>
      <c r="M6" s="29">
        <f aca="true" t="shared" si="5" ref="M6:M12">IF(F6&lt;&gt;".",IF(L6&lt;&gt;".",IF(F6&lt;&gt;0,(L6-F6)*100/F6,"."),"."),".")</f>
        <v>-6.23398804440649</v>
      </c>
      <c r="N6" s="25">
        <v>7</v>
      </c>
      <c r="O6" s="29">
        <f aca="true" t="shared" si="6" ref="O6:O12">IF(H6&lt;&gt;".",IF(N6&lt;&gt;".",IF(H6&lt;&gt;0,(N6-H6)*100/H6,"."),"."),".")</f>
        <v>40</v>
      </c>
      <c r="P6" s="25">
        <f aca="true" t="shared" si="7" ref="P6:P12">IF(N6&lt;&gt;".",N6+L6,L6)</f>
        <v>1105</v>
      </c>
      <c r="Q6" s="29">
        <f aca="true" t="shared" si="8" ref="Q6:Q12">IF(J6&lt;&gt;".",IF(P6&lt;&gt;".",IF(J6&lt;&gt;0,(P6-J6)*100/J6,"."),"."),".")</f>
        <v>-6.037414965986395</v>
      </c>
    </row>
    <row r="7" spans="1:17" ht="15" customHeight="1">
      <c r="A7" s="22"/>
      <c r="B7" s="23" t="s">
        <v>9</v>
      </c>
      <c r="C7" s="24">
        <v>70</v>
      </c>
      <c r="D7" s="25">
        <v>0</v>
      </c>
      <c r="E7" s="25">
        <f t="shared" si="1"/>
        <v>70</v>
      </c>
      <c r="F7" s="24">
        <v>75</v>
      </c>
      <c r="G7" s="31">
        <f t="shared" si="2"/>
        <v>7.142857142857143</v>
      </c>
      <c r="H7" s="25">
        <v>0</v>
      </c>
      <c r="I7" s="29" t="str">
        <f t="shared" si="0"/>
        <v>.</v>
      </c>
      <c r="J7" s="25">
        <f t="shared" si="3"/>
        <v>75</v>
      </c>
      <c r="K7" s="29">
        <f t="shared" si="4"/>
        <v>7.142857142857143</v>
      </c>
      <c r="L7" s="24">
        <v>76</v>
      </c>
      <c r="M7" s="29">
        <f t="shared" si="5"/>
        <v>1.3333333333333333</v>
      </c>
      <c r="N7" s="25">
        <v>0</v>
      </c>
      <c r="O7" s="29" t="str">
        <f t="shared" si="6"/>
        <v>.</v>
      </c>
      <c r="P7" s="25">
        <f t="shared" si="7"/>
        <v>76</v>
      </c>
      <c r="Q7" s="29">
        <f t="shared" si="8"/>
        <v>1.3333333333333333</v>
      </c>
    </row>
    <row r="8" spans="1:17" ht="15" customHeight="1">
      <c r="A8" s="22"/>
      <c r="B8" s="23" t="s">
        <v>10</v>
      </c>
      <c r="C8" s="24">
        <v>160</v>
      </c>
      <c r="D8" s="25">
        <v>0</v>
      </c>
      <c r="E8" s="25">
        <f t="shared" si="1"/>
        <v>160</v>
      </c>
      <c r="F8" s="24">
        <v>151</v>
      </c>
      <c r="G8" s="31">
        <f t="shared" si="2"/>
        <v>-5.625</v>
      </c>
      <c r="H8" s="25"/>
      <c r="I8" s="29" t="str">
        <f t="shared" si="0"/>
        <v>.</v>
      </c>
      <c r="J8" s="25">
        <f t="shared" si="3"/>
        <v>151</v>
      </c>
      <c r="K8" s="29">
        <f t="shared" si="4"/>
        <v>-5.625</v>
      </c>
      <c r="L8" s="24">
        <v>146</v>
      </c>
      <c r="M8" s="29">
        <f t="shared" si="5"/>
        <v>-3.3112582781456954</v>
      </c>
      <c r="N8" s="25">
        <v>0</v>
      </c>
      <c r="O8" s="29" t="str">
        <f t="shared" si="6"/>
        <v>.</v>
      </c>
      <c r="P8" s="25">
        <f t="shared" si="7"/>
        <v>146</v>
      </c>
      <c r="Q8" s="29">
        <f t="shared" si="8"/>
        <v>-3.3112582781456954</v>
      </c>
    </row>
    <row r="9" spans="1:17" ht="15" customHeight="1">
      <c r="A9" s="22"/>
      <c r="B9" s="23" t="s">
        <v>11</v>
      </c>
      <c r="C9" s="24">
        <v>297</v>
      </c>
      <c r="D9" s="25" t="s">
        <v>7</v>
      </c>
      <c r="E9" s="25">
        <f t="shared" si="1"/>
        <v>297</v>
      </c>
      <c r="F9" s="24">
        <v>300</v>
      </c>
      <c r="G9" s="31">
        <f t="shared" si="2"/>
        <v>1.0101010101010102</v>
      </c>
      <c r="H9" s="25" t="s">
        <v>7</v>
      </c>
      <c r="I9" s="29" t="str">
        <f t="shared" si="0"/>
        <v>.</v>
      </c>
      <c r="J9" s="25">
        <f t="shared" si="3"/>
        <v>300</v>
      </c>
      <c r="K9" s="29">
        <f t="shared" si="4"/>
        <v>1.0101010101010102</v>
      </c>
      <c r="L9" s="24">
        <v>331</v>
      </c>
      <c r="M9" s="29">
        <f t="shared" si="5"/>
        <v>10.333333333333334</v>
      </c>
      <c r="N9" s="25" t="s">
        <v>7</v>
      </c>
      <c r="O9" s="29" t="str">
        <f t="shared" si="6"/>
        <v>.</v>
      </c>
      <c r="P9" s="25">
        <f t="shared" si="7"/>
        <v>331</v>
      </c>
      <c r="Q9" s="29">
        <f t="shared" si="8"/>
        <v>10.333333333333334</v>
      </c>
    </row>
    <row r="10" spans="1:17" ht="15" customHeight="1">
      <c r="A10" s="22"/>
      <c r="B10" s="23" t="s">
        <v>12</v>
      </c>
      <c r="C10" s="24">
        <v>26</v>
      </c>
      <c r="D10" s="25" t="s">
        <v>7</v>
      </c>
      <c r="E10" s="25">
        <f t="shared" si="1"/>
        <v>26</v>
      </c>
      <c r="F10" s="24">
        <v>26</v>
      </c>
      <c r="G10" s="31">
        <f t="shared" si="2"/>
        <v>0</v>
      </c>
      <c r="H10" s="25" t="s">
        <v>7</v>
      </c>
      <c r="I10" s="29" t="str">
        <f t="shared" si="0"/>
        <v>.</v>
      </c>
      <c r="J10" s="25">
        <f t="shared" si="3"/>
        <v>26</v>
      </c>
      <c r="K10" s="29">
        <f t="shared" si="4"/>
        <v>0</v>
      </c>
      <c r="L10" s="24">
        <v>22</v>
      </c>
      <c r="M10" s="29">
        <f t="shared" si="5"/>
        <v>-15.384615384615385</v>
      </c>
      <c r="N10" s="25" t="s">
        <v>7</v>
      </c>
      <c r="O10" s="29" t="str">
        <f t="shared" si="6"/>
        <v>.</v>
      </c>
      <c r="P10" s="25">
        <f t="shared" si="7"/>
        <v>22</v>
      </c>
      <c r="Q10" s="29">
        <f t="shared" si="8"/>
        <v>-15.384615384615385</v>
      </c>
    </row>
    <row r="11" spans="1:17" ht="15" customHeight="1">
      <c r="A11" s="22"/>
      <c r="B11" s="32" t="s">
        <v>13</v>
      </c>
      <c r="C11" s="33">
        <v>9</v>
      </c>
      <c r="D11" s="34" t="s">
        <v>7</v>
      </c>
      <c r="E11" s="25">
        <f t="shared" si="1"/>
        <v>9</v>
      </c>
      <c r="F11" s="33">
        <v>9</v>
      </c>
      <c r="G11" s="35">
        <f t="shared" si="2"/>
        <v>0</v>
      </c>
      <c r="H11" s="34" t="s">
        <v>7</v>
      </c>
      <c r="I11" s="36" t="str">
        <f t="shared" si="0"/>
        <v>.</v>
      </c>
      <c r="J11" s="34">
        <f t="shared" si="3"/>
        <v>9</v>
      </c>
      <c r="K11" s="36">
        <f t="shared" si="4"/>
        <v>0</v>
      </c>
      <c r="L11" s="33">
        <v>10</v>
      </c>
      <c r="M11" s="29">
        <f t="shared" si="5"/>
        <v>11.11111111111111</v>
      </c>
      <c r="N11" s="34" t="s">
        <v>7</v>
      </c>
      <c r="O11" s="29" t="str">
        <f t="shared" si="6"/>
        <v>.</v>
      </c>
      <c r="P11" s="25">
        <f t="shared" si="7"/>
        <v>10</v>
      </c>
      <c r="Q11" s="29">
        <f t="shared" si="8"/>
        <v>11.11111111111111</v>
      </c>
    </row>
    <row r="12" spans="1:17" s="45" customFormat="1" ht="15" customHeight="1">
      <c r="A12" s="37"/>
      <c r="B12" s="38" t="s">
        <v>14</v>
      </c>
      <c r="C12" s="39">
        <f>SUM(C5:C11)</f>
        <v>3601</v>
      </c>
      <c r="D12" s="40">
        <f>SUM(D5:D11)</f>
        <v>7</v>
      </c>
      <c r="E12" s="41">
        <f t="shared" si="1"/>
        <v>3608</v>
      </c>
      <c r="F12" s="42">
        <f>SUM(F5:F11)</f>
        <v>3642</v>
      </c>
      <c r="G12" s="27">
        <f t="shared" si="2"/>
        <v>1.138572618717023</v>
      </c>
      <c r="H12" s="43">
        <f>SUM(H5:H11)</f>
        <v>7</v>
      </c>
      <c r="I12" s="30">
        <f t="shared" si="0"/>
        <v>0</v>
      </c>
      <c r="J12" s="28">
        <f t="shared" si="3"/>
        <v>3649</v>
      </c>
      <c r="K12" s="30">
        <f t="shared" si="4"/>
        <v>1.1363636363636365</v>
      </c>
      <c r="L12" s="39">
        <f>SUM(L5:L11)</f>
        <v>3421</v>
      </c>
      <c r="M12" s="44">
        <f t="shared" si="5"/>
        <v>-6.068094453596925</v>
      </c>
      <c r="N12" s="40">
        <f>SUM(N5:N11)</f>
        <v>15</v>
      </c>
      <c r="O12" s="44">
        <f t="shared" si="6"/>
        <v>114.28571428571429</v>
      </c>
      <c r="P12" s="41">
        <f t="shared" si="7"/>
        <v>3436</v>
      </c>
      <c r="Q12" s="44">
        <f t="shared" si="8"/>
        <v>-5.837215675527542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sheetProtection/>
  <mergeCells count="9">
    <mergeCell ref="B14:O14"/>
    <mergeCell ref="B15:Q15"/>
    <mergeCell ref="B16:Q16"/>
    <mergeCell ref="A2:Q2"/>
    <mergeCell ref="A3:A4"/>
    <mergeCell ref="B3:B4"/>
    <mergeCell ref="C3:E3"/>
    <mergeCell ref="F3:K3"/>
    <mergeCell ref="L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21.01.2010&amp;RElmshorn</oddHeader>
    <oddFooter>&amp;R&amp;10Tabelle 50.2</oddFooter>
  </headerFooter>
  <legacyDrawing r:id="rId4"/>
  <oleObjects>
    <oleObject progId="Word.Document.8" shapeId="1808611" r:id="rId1"/>
    <oleObject progId="Word.Document.8" shapeId="1808610" r:id="rId2"/>
    <oleObject progId="Word.Document.8" shapeId="180860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1" sqref="A11"/>
    </sheetView>
  </sheetViews>
  <sheetFormatPr defaultColWidth="10.125" defaultRowHeight="14.25"/>
  <cols>
    <col min="1" max="1" width="1.12109375" style="1" customWidth="1"/>
    <col min="2" max="2" width="19.75390625" style="1" customWidth="1"/>
    <col min="3" max="3" width="7.25390625" style="2" customWidth="1"/>
    <col min="4" max="4" width="7.25390625" style="3" customWidth="1"/>
    <col min="5" max="5" width="6.875" style="3" customWidth="1"/>
    <col min="6" max="6" width="7.25390625" style="2" customWidth="1"/>
    <col min="7" max="7" width="6.00390625" style="2" customWidth="1"/>
    <col min="8" max="8" width="7.25390625" style="3" customWidth="1"/>
    <col min="9" max="9" width="6.00390625" style="3" customWidth="1"/>
    <col min="10" max="10" width="7.375" style="3" customWidth="1"/>
    <col min="11" max="11" width="6.00390625" style="3" customWidth="1"/>
    <col min="12" max="12" width="7.25390625" style="2" customWidth="1"/>
    <col min="13" max="13" width="5.875" style="2" customWidth="1"/>
    <col min="14" max="14" width="7.25390625" style="3" customWidth="1"/>
    <col min="15" max="15" width="6.00390625" style="3" customWidth="1"/>
    <col min="16" max="16" width="7.25390625" style="3" customWidth="1"/>
    <col min="17" max="17" width="6.00390625" style="3" customWidth="1"/>
    <col min="18" max="16384" width="10.125" style="4" customWidth="1"/>
  </cols>
  <sheetData>
    <row r="1" ht="33.75" customHeight="1"/>
    <row r="2" spans="1:17" s="8" customFormat="1" ht="39" customHeight="1">
      <c r="A2" s="5" t="s">
        <v>20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2007</v>
      </c>
      <c r="D3" s="12"/>
      <c r="E3" s="13"/>
      <c r="F3" s="11">
        <v>2008</v>
      </c>
      <c r="G3" s="12"/>
      <c r="H3" s="12"/>
      <c r="I3" s="12"/>
      <c r="J3" s="12"/>
      <c r="K3" s="13"/>
      <c r="L3" s="11">
        <v>2009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2043</v>
      </c>
      <c r="D5" s="25">
        <v>0</v>
      </c>
      <c r="E5" s="25">
        <f>IF(D5&lt;&gt;".",D5+C5,C5)</f>
        <v>2043</v>
      </c>
      <c r="F5" s="26">
        <v>2066</v>
      </c>
      <c r="G5" s="27">
        <f>IF(C5&lt;&gt;".",IF(F5&lt;&gt;".",IF(C5&lt;&gt;0,(F5-C5)*100/C5,"."),"."),".")</f>
        <v>1.1257953989231522</v>
      </c>
      <c r="H5" s="28">
        <v>0</v>
      </c>
      <c r="I5" s="29" t="str">
        <f aca="true" t="shared" si="0" ref="I5:I12">IF(D5&lt;&gt;".",IF(H5&lt;&gt;".",IF(D5&lt;&gt;0,(H5-D5)*100/D5,"."),"."),".")</f>
        <v>.</v>
      </c>
      <c r="J5" s="28">
        <f>IF(H5&lt;&gt;".",H5+F5,F5)</f>
        <v>2066</v>
      </c>
      <c r="K5" s="30">
        <f>IF(E5&lt;&gt;".",IF(J5&lt;&gt;".",IF(E5&lt;&gt;0,(J5-E5)*100/E5,"."),"."),".")</f>
        <v>1.1257953989231522</v>
      </c>
      <c r="L5" s="24">
        <v>1910</v>
      </c>
      <c r="M5" s="29">
        <f>IF(F5&lt;&gt;".",IF(L5&lt;&gt;".",IF(F5&lt;&gt;0,(L5-F5)*100/F5,"."),"."),".")</f>
        <v>-7.55082284607938</v>
      </c>
      <c r="N5" s="25">
        <v>0</v>
      </c>
      <c r="O5" s="29" t="str">
        <f>IF(H5&lt;&gt;".",IF(N5&lt;&gt;".",IF(H5&lt;&gt;0,(N5-H5)*100/H5,"."),"."),".")</f>
        <v>.</v>
      </c>
      <c r="P5" s="25">
        <f>IF(N5&lt;&gt;".",N5+L5,L5)</f>
        <v>1910</v>
      </c>
      <c r="Q5" s="29">
        <f>IF(J5&lt;&gt;".",IF(P5&lt;&gt;".",IF(J5&lt;&gt;0,(P5-J5)*100/J5,"."),"."),".")</f>
        <v>-7.55082284607938</v>
      </c>
    </row>
    <row r="6" spans="1:17" ht="15" customHeight="1">
      <c r="A6" s="22"/>
      <c r="B6" s="23" t="s">
        <v>8</v>
      </c>
      <c r="C6" s="24">
        <v>1412</v>
      </c>
      <c r="D6" s="25">
        <v>6</v>
      </c>
      <c r="E6" s="25">
        <f aca="true" t="shared" si="1" ref="E6:E12">IF(D6&lt;&gt;".",D6+C6,C6)</f>
        <v>1418</v>
      </c>
      <c r="F6" s="24">
        <v>1414</v>
      </c>
      <c r="G6" s="31">
        <f aca="true" t="shared" si="2" ref="G6:G12">IF(C6&lt;&gt;".",IF(F6&lt;&gt;".",IF(C6&lt;&gt;0,(F6-C6)*100/C6,"."),"."),".")</f>
        <v>0.141643059490085</v>
      </c>
      <c r="H6" s="25">
        <v>11</v>
      </c>
      <c r="I6" s="29">
        <f t="shared" si="0"/>
        <v>83.33333333333333</v>
      </c>
      <c r="J6" s="25">
        <f aca="true" t="shared" si="3" ref="J6:J12">IF(H6&lt;&gt;".",H6+F6,F6)</f>
        <v>1425</v>
      </c>
      <c r="K6" s="29">
        <f aca="true" t="shared" si="4" ref="K6:K12">IF(E6&lt;&gt;".",IF(J6&lt;&gt;".",IF(E6&lt;&gt;0,(J6-E6)*100/E6,"."),"."),".")</f>
        <v>0.4936530324400564</v>
      </c>
      <c r="L6" s="24">
        <v>1363</v>
      </c>
      <c r="M6" s="29">
        <f aca="true" t="shared" si="5" ref="M6:M12">IF(F6&lt;&gt;".",IF(L6&lt;&gt;".",IF(F6&lt;&gt;0,(L6-F6)*100/F6,"."),"."),".")</f>
        <v>-3.6067892503536068</v>
      </c>
      <c r="N6" s="25">
        <v>11</v>
      </c>
      <c r="O6" s="29">
        <f aca="true" t="shared" si="6" ref="O6:O12">IF(H6&lt;&gt;".",IF(N6&lt;&gt;".",IF(H6&lt;&gt;0,(N6-H6)*100/H6,"."),"."),".")</f>
        <v>0</v>
      </c>
      <c r="P6" s="25">
        <f aca="true" t="shared" si="7" ref="P6:P12">IF(N6&lt;&gt;".",N6+L6,L6)</f>
        <v>1374</v>
      </c>
      <c r="Q6" s="29">
        <f aca="true" t="shared" si="8" ref="Q6:Q12">IF(J6&lt;&gt;".",IF(P6&lt;&gt;".",IF(J6&lt;&gt;0,(P6-J6)*100/J6,"."),"."),".")</f>
        <v>-3.5789473684210527</v>
      </c>
    </row>
    <row r="7" spans="1:17" ht="15" customHeight="1">
      <c r="A7" s="22"/>
      <c r="B7" s="23" t="s">
        <v>9</v>
      </c>
      <c r="C7" s="24">
        <v>77</v>
      </c>
      <c r="D7" s="25">
        <v>0</v>
      </c>
      <c r="E7" s="25">
        <f t="shared" si="1"/>
        <v>77</v>
      </c>
      <c r="F7" s="24">
        <v>76</v>
      </c>
      <c r="G7" s="31">
        <f t="shared" si="2"/>
        <v>-1.2987012987012987</v>
      </c>
      <c r="H7" s="25">
        <v>0</v>
      </c>
      <c r="I7" s="29" t="str">
        <f t="shared" si="0"/>
        <v>.</v>
      </c>
      <c r="J7" s="25">
        <f t="shared" si="3"/>
        <v>76</v>
      </c>
      <c r="K7" s="29">
        <f t="shared" si="4"/>
        <v>-1.2987012987012987</v>
      </c>
      <c r="L7" s="24">
        <v>83</v>
      </c>
      <c r="M7" s="29">
        <f t="shared" si="5"/>
        <v>9.210526315789474</v>
      </c>
      <c r="N7" s="25">
        <v>0</v>
      </c>
      <c r="O7" s="29" t="str">
        <f t="shared" si="6"/>
        <v>.</v>
      </c>
      <c r="P7" s="25">
        <f t="shared" si="7"/>
        <v>83</v>
      </c>
      <c r="Q7" s="29">
        <f t="shared" si="8"/>
        <v>9.210526315789474</v>
      </c>
    </row>
    <row r="8" spans="1:17" ht="15" customHeight="1">
      <c r="A8" s="22"/>
      <c r="B8" s="23" t="s">
        <v>10</v>
      </c>
      <c r="C8" s="24">
        <v>169</v>
      </c>
      <c r="D8" s="25">
        <v>0</v>
      </c>
      <c r="E8" s="25">
        <f t="shared" si="1"/>
        <v>169</v>
      </c>
      <c r="F8" s="24">
        <v>153</v>
      </c>
      <c r="G8" s="31">
        <f t="shared" si="2"/>
        <v>-9.467455621301776</v>
      </c>
      <c r="H8" s="25"/>
      <c r="I8" s="29" t="str">
        <f t="shared" si="0"/>
        <v>.</v>
      </c>
      <c r="J8" s="25">
        <f t="shared" si="3"/>
        <v>153</v>
      </c>
      <c r="K8" s="29">
        <f t="shared" si="4"/>
        <v>-9.467455621301776</v>
      </c>
      <c r="L8" s="24">
        <v>193</v>
      </c>
      <c r="M8" s="29">
        <f t="shared" si="5"/>
        <v>26.143790849673202</v>
      </c>
      <c r="N8" s="25">
        <v>0</v>
      </c>
      <c r="O8" s="29" t="str">
        <f t="shared" si="6"/>
        <v>.</v>
      </c>
      <c r="P8" s="25">
        <f t="shared" si="7"/>
        <v>193</v>
      </c>
      <c r="Q8" s="29">
        <f t="shared" si="8"/>
        <v>26.143790849673202</v>
      </c>
    </row>
    <row r="9" spans="1:17" ht="15" customHeight="1">
      <c r="A9" s="22"/>
      <c r="B9" s="23" t="s">
        <v>11</v>
      </c>
      <c r="C9" s="24">
        <v>343</v>
      </c>
      <c r="D9" s="25" t="s">
        <v>7</v>
      </c>
      <c r="E9" s="25">
        <f t="shared" si="1"/>
        <v>343</v>
      </c>
      <c r="F9" s="24">
        <v>307</v>
      </c>
      <c r="G9" s="31">
        <f t="shared" si="2"/>
        <v>-10.495626822157435</v>
      </c>
      <c r="H9" s="25" t="s">
        <v>7</v>
      </c>
      <c r="I9" s="29" t="str">
        <f t="shared" si="0"/>
        <v>.</v>
      </c>
      <c r="J9" s="25">
        <f t="shared" si="3"/>
        <v>307</v>
      </c>
      <c r="K9" s="29">
        <f t="shared" si="4"/>
        <v>-10.495626822157435</v>
      </c>
      <c r="L9" s="24">
        <v>310</v>
      </c>
      <c r="M9" s="29">
        <f t="shared" si="5"/>
        <v>0.9771986970684039</v>
      </c>
      <c r="N9" s="25" t="s">
        <v>7</v>
      </c>
      <c r="O9" s="29" t="str">
        <f t="shared" si="6"/>
        <v>.</v>
      </c>
      <c r="P9" s="25">
        <f t="shared" si="7"/>
        <v>310</v>
      </c>
      <c r="Q9" s="29">
        <f t="shared" si="8"/>
        <v>0.9771986970684039</v>
      </c>
    </row>
    <row r="10" spans="1:17" ht="15" customHeight="1">
      <c r="A10" s="22"/>
      <c r="B10" s="23" t="s">
        <v>12</v>
      </c>
      <c r="C10" s="24">
        <v>27</v>
      </c>
      <c r="D10" s="25" t="s">
        <v>7</v>
      </c>
      <c r="E10" s="25">
        <f t="shared" si="1"/>
        <v>27</v>
      </c>
      <c r="F10" s="24">
        <v>41</v>
      </c>
      <c r="G10" s="31">
        <f t="shared" si="2"/>
        <v>51.851851851851855</v>
      </c>
      <c r="H10" s="25" t="s">
        <v>7</v>
      </c>
      <c r="I10" s="29" t="str">
        <f t="shared" si="0"/>
        <v>.</v>
      </c>
      <c r="J10" s="25">
        <f t="shared" si="3"/>
        <v>41</v>
      </c>
      <c r="K10" s="29">
        <f t="shared" si="4"/>
        <v>51.851851851851855</v>
      </c>
      <c r="L10" s="24">
        <v>34</v>
      </c>
      <c r="M10" s="29">
        <f t="shared" si="5"/>
        <v>-17.073170731707318</v>
      </c>
      <c r="N10" s="25" t="s">
        <v>7</v>
      </c>
      <c r="O10" s="29" t="str">
        <f t="shared" si="6"/>
        <v>.</v>
      </c>
      <c r="P10" s="25">
        <f t="shared" si="7"/>
        <v>34</v>
      </c>
      <c r="Q10" s="29">
        <f t="shared" si="8"/>
        <v>-17.073170731707318</v>
      </c>
    </row>
    <row r="11" spans="1:17" ht="15" customHeight="1">
      <c r="A11" s="22"/>
      <c r="B11" s="32" t="s">
        <v>13</v>
      </c>
      <c r="C11" s="33">
        <v>6</v>
      </c>
      <c r="D11" s="34" t="s">
        <v>7</v>
      </c>
      <c r="E11" s="25">
        <f t="shared" si="1"/>
        <v>6</v>
      </c>
      <c r="F11" s="33">
        <v>6</v>
      </c>
      <c r="G11" s="35">
        <f t="shared" si="2"/>
        <v>0</v>
      </c>
      <c r="H11" s="34" t="s">
        <v>7</v>
      </c>
      <c r="I11" s="36" t="str">
        <f t="shared" si="0"/>
        <v>.</v>
      </c>
      <c r="J11" s="34">
        <f t="shared" si="3"/>
        <v>6</v>
      </c>
      <c r="K11" s="36">
        <f t="shared" si="4"/>
        <v>0</v>
      </c>
      <c r="L11" s="33">
        <v>3</v>
      </c>
      <c r="M11" s="29">
        <f t="shared" si="5"/>
        <v>-50</v>
      </c>
      <c r="N11" s="34" t="s">
        <v>7</v>
      </c>
      <c r="O11" s="29" t="str">
        <f t="shared" si="6"/>
        <v>.</v>
      </c>
      <c r="P11" s="25">
        <f t="shared" si="7"/>
        <v>3</v>
      </c>
      <c r="Q11" s="29">
        <f t="shared" si="8"/>
        <v>-50</v>
      </c>
    </row>
    <row r="12" spans="1:17" s="45" customFormat="1" ht="15" customHeight="1">
      <c r="A12" s="37"/>
      <c r="B12" s="38" t="s">
        <v>14</v>
      </c>
      <c r="C12" s="39">
        <f>SUM(C5:C11)</f>
        <v>4077</v>
      </c>
      <c r="D12" s="40">
        <f>SUM(D5:D11)</f>
        <v>6</v>
      </c>
      <c r="E12" s="41">
        <f t="shared" si="1"/>
        <v>4083</v>
      </c>
      <c r="F12" s="42">
        <f>SUM(F5:F11)</f>
        <v>4063</v>
      </c>
      <c r="G12" s="27">
        <f t="shared" si="2"/>
        <v>-0.3433897473632573</v>
      </c>
      <c r="H12" s="43">
        <f>SUM(H5:H11)</f>
        <v>11</v>
      </c>
      <c r="I12" s="30">
        <f t="shared" si="0"/>
        <v>83.33333333333333</v>
      </c>
      <c r="J12" s="28">
        <f t="shared" si="3"/>
        <v>4074</v>
      </c>
      <c r="K12" s="30">
        <f t="shared" si="4"/>
        <v>-0.2204261572373255</v>
      </c>
      <c r="L12" s="39">
        <f>SUM(L5:L11)</f>
        <v>3896</v>
      </c>
      <c r="M12" s="44">
        <f t="shared" si="5"/>
        <v>-4.110263352202805</v>
      </c>
      <c r="N12" s="40">
        <f>SUM(N5:N11)</f>
        <v>11</v>
      </c>
      <c r="O12" s="44">
        <f t="shared" si="6"/>
        <v>0</v>
      </c>
      <c r="P12" s="41">
        <f t="shared" si="7"/>
        <v>3907</v>
      </c>
      <c r="Q12" s="44">
        <f t="shared" si="8"/>
        <v>-4.099165439371625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sheetProtection/>
  <mergeCells count="9">
    <mergeCell ref="B14:O14"/>
    <mergeCell ref="B15:Q15"/>
    <mergeCell ref="B16:Q16"/>
    <mergeCell ref="A2:Q2"/>
    <mergeCell ref="A3:A4"/>
    <mergeCell ref="B3:B4"/>
    <mergeCell ref="C3:E3"/>
    <mergeCell ref="F3:K3"/>
    <mergeCell ref="L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21.01.2010&amp;RFlensburg</oddHeader>
    <oddFooter>&amp;R&amp;10Tabelle 50.2</oddFooter>
  </headerFooter>
  <legacyDrawing r:id="rId4"/>
  <oleObjects>
    <oleObject progId="Word.Document.8" shapeId="1808608" r:id="rId1"/>
    <oleObject progId="Word.Document.8" shapeId="1808607" r:id="rId2"/>
    <oleObject progId="Word.Document.8" shapeId="1808606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1" sqref="A11"/>
    </sheetView>
  </sheetViews>
  <sheetFormatPr defaultColWidth="10.125" defaultRowHeight="14.25"/>
  <cols>
    <col min="1" max="1" width="1.12109375" style="1" customWidth="1"/>
    <col min="2" max="2" width="19.75390625" style="1" customWidth="1"/>
    <col min="3" max="3" width="7.25390625" style="2" customWidth="1"/>
    <col min="4" max="4" width="7.25390625" style="3" customWidth="1"/>
    <col min="5" max="5" width="6.875" style="3" customWidth="1"/>
    <col min="6" max="6" width="7.25390625" style="2" customWidth="1"/>
    <col min="7" max="7" width="6.00390625" style="2" customWidth="1"/>
    <col min="8" max="8" width="7.25390625" style="3" customWidth="1"/>
    <col min="9" max="9" width="6.00390625" style="3" customWidth="1"/>
    <col min="10" max="10" width="7.375" style="3" customWidth="1"/>
    <col min="11" max="11" width="6.00390625" style="3" customWidth="1"/>
    <col min="12" max="12" width="7.25390625" style="2" customWidth="1"/>
    <col min="13" max="13" width="5.875" style="2" customWidth="1"/>
    <col min="14" max="14" width="7.25390625" style="3" customWidth="1"/>
    <col min="15" max="15" width="6.00390625" style="3" customWidth="1"/>
    <col min="16" max="16" width="7.25390625" style="3" customWidth="1"/>
    <col min="17" max="17" width="6.00390625" style="3" customWidth="1"/>
    <col min="18" max="16384" width="10.125" style="4" customWidth="1"/>
  </cols>
  <sheetData>
    <row r="1" ht="33.75" customHeight="1"/>
    <row r="2" spans="1:17" s="8" customFormat="1" ht="39" customHeight="1">
      <c r="A2" s="5" t="s">
        <v>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2007</v>
      </c>
      <c r="D3" s="12"/>
      <c r="E3" s="13"/>
      <c r="F3" s="11">
        <v>2008</v>
      </c>
      <c r="G3" s="12"/>
      <c r="H3" s="12"/>
      <c r="I3" s="12"/>
      <c r="J3" s="12"/>
      <c r="K3" s="13"/>
      <c r="L3" s="11">
        <v>2009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545</v>
      </c>
      <c r="D5" s="25">
        <v>0</v>
      </c>
      <c r="E5" s="25">
        <f>IF(D5&lt;&gt;".",D5+C5,C5)</f>
        <v>545</v>
      </c>
      <c r="F5" s="26">
        <v>562</v>
      </c>
      <c r="G5" s="27">
        <f>IF(C5&lt;&gt;".",IF(F5&lt;&gt;".",IF(C5&lt;&gt;0,(F5-C5)*100/C5,"."),"."),".")</f>
        <v>3.1192660550458715</v>
      </c>
      <c r="H5" s="28">
        <v>0</v>
      </c>
      <c r="I5" s="29" t="str">
        <f aca="true" t="shared" si="0" ref="I5:I12">IF(D5&lt;&gt;".",IF(H5&lt;&gt;".",IF(D5&lt;&gt;0,(H5-D5)*100/D5,"."),"."),".")</f>
        <v>.</v>
      </c>
      <c r="J5" s="28">
        <f>IF(H5&lt;&gt;".",H5+F5,F5)</f>
        <v>562</v>
      </c>
      <c r="K5" s="30">
        <f>IF(E5&lt;&gt;".",IF(J5&lt;&gt;".",IF(E5&lt;&gt;0,(J5-E5)*100/E5,"."),"."),".")</f>
        <v>3.1192660550458715</v>
      </c>
      <c r="L5" s="24">
        <v>573</v>
      </c>
      <c r="M5" s="29">
        <f>IF(F5&lt;&gt;".",IF(L5&lt;&gt;".",IF(F5&lt;&gt;0,(L5-F5)*100/F5,"."),"."),".")</f>
        <v>1.9572953736654803</v>
      </c>
      <c r="N5" s="25">
        <v>0</v>
      </c>
      <c r="O5" s="29" t="str">
        <f>IF(H5&lt;&gt;".",IF(N5&lt;&gt;".",IF(H5&lt;&gt;0,(N5-H5)*100/H5,"."),"."),".")</f>
        <v>.</v>
      </c>
      <c r="P5" s="25">
        <f>IF(N5&lt;&gt;".",N5+L5,L5)</f>
        <v>573</v>
      </c>
      <c r="Q5" s="29">
        <f>IF(J5&lt;&gt;".",IF(P5&lt;&gt;".",IF(J5&lt;&gt;0,(P5-J5)*100/J5,"."),"."),".")</f>
        <v>1.9572953736654803</v>
      </c>
    </row>
    <row r="6" spans="1:17" ht="15" customHeight="1">
      <c r="A6" s="22"/>
      <c r="B6" s="23" t="s">
        <v>8</v>
      </c>
      <c r="C6" s="24">
        <v>482</v>
      </c>
      <c r="D6" s="25">
        <v>3</v>
      </c>
      <c r="E6" s="25">
        <f aca="true" t="shared" si="1" ref="E6:E12">IF(D6&lt;&gt;".",D6+C6,C6)</f>
        <v>485</v>
      </c>
      <c r="F6" s="24">
        <v>484</v>
      </c>
      <c r="G6" s="31">
        <f aca="true" t="shared" si="2" ref="G6:G12">IF(C6&lt;&gt;".",IF(F6&lt;&gt;".",IF(C6&lt;&gt;0,(F6-C6)*100/C6,"."),"."),".")</f>
        <v>0.4149377593360996</v>
      </c>
      <c r="H6" s="25">
        <v>3</v>
      </c>
      <c r="I6" s="29">
        <f t="shared" si="0"/>
        <v>0</v>
      </c>
      <c r="J6" s="25">
        <f aca="true" t="shared" si="3" ref="J6:J12">IF(H6&lt;&gt;".",H6+F6,F6)</f>
        <v>487</v>
      </c>
      <c r="K6" s="29">
        <f aca="true" t="shared" si="4" ref="K6:K12">IF(E6&lt;&gt;".",IF(J6&lt;&gt;".",IF(E6&lt;&gt;0,(J6-E6)*100/E6,"."),"."),".")</f>
        <v>0.41237113402061853</v>
      </c>
      <c r="L6" s="24">
        <v>481</v>
      </c>
      <c r="M6" s="29">
        <f aca="true" t="shared" si="5" ref="M6:M12">IF(F6&lt;&gt;".",IF(L6&lt;&gt;".",IF(F6&lt;&gt;0,(L6-F6)*100/F6,"."),"."),".")</f>
        <v>-0.6198347107438017</v>
      </c>
      <c r="N6" s="25">
        <v>2</v>
      </c>
      <c r="O6" s="29">
        <f aca="true" t="shared" si="6" ref="O6:O12">IF(H6&lt;&gt;".",IF(N6&lt;&gt;".",IF(H6&lt;&gt;0,(N6-H6)*100/H6,"."),"."),".")</f>
        <v>-33.333333333333336</v>
      </c>
      <c r="P6" s="25">
        <f aca="true" t="shared" si="7" ref="P6:P12">IF(N6&lt;&gt;".",N6+L6,L6)</f>
        <v>483</v>
      </c>
      <c r="Q6" s="29">
        <f aca="true" t="shared" si="8" ref="Q6:Q12">IF(J6&lt;&gt;".",IF(P6&lt;&gt;".",IF(J6&lt;&gt;0,(P6-J6)*100/J6,"."),"."),".")</f>
        <v>-0.8213552361396304</v>
      </c>
    </row>
    <row r="7" spans="1:17" ht="15" customHeight="1">
      <c r="A7" s="22"/>
      <c r="B7" s="23" t="s">
        <v>9</v>
      </c>
      <c r="C7" s="24">
        <v>34</v>
      </c>
      <c r="D7" s="25">
        <v>0</v>
      </c>
      <c r="E7" s="25">
        <f t="shared" si="1"/>
        <v>34</v>
      </c>
      <c r="F7" s="24">
        <v>37</v>
      </c>
      <c r="G7" s="31">
        <f t="shared" si="2"/>
        <v>8.823529411764707</v>
      </c>
      <c r="H7" s="25">
        <v>0</v>
      </c>
      <c r="I7" s="29" t="str">
        <f t="shared" si="0"/>
        <v>.</v>
      </c>
      <c r="J7" s="25">
        <f t="shared" si="3"/>
        <v>37</v>
      </c>
      <c r="K7" s="29">
        <f t="shared" si="4"/>
        <v>8.823529411764707</v>
      </c>
      <c r="L7" s="24">
        <v>33</v>
      </c>
      <c r="M7" s="29">
        <f t="shared" si="5"/>
        <v>-10.81081081081081</v>
      </c>
      <c r="N7" s="25">
        <v>0</v>
      </c>
      <c r="O7" s="29" t="str">
        <f t="shared" si="6"/>
        <v>.</v>
      </c>
      <c r="P7" s="25">
        <f t="shared" si="7"/>
        <v>33</v>
      </c>
      <c r="Q7" s="29">
        <f t="shared" si="8"/>
        <v>-10.81081081081081</v>
      </c>
    </row>
    <row r="8" spans="1:17" ht="15" customHeight="1">
      <c r="A8" s="22"/>
      <c r="B8" s="23" t="s">
        <v>10</v>
      </c>
      <c r="C8" s="24">
        <v>58</v>
      </c>
      <c r="D8" s="25">
        <v>0</v>
      </c>
      <c r="E8" s="25">
        <f t="shared" si="1"/>
        <v>58</v>
      </c>
      <c r="F8" s="24">
        <v>50</v>
      </c>
      <c r="G8" s="31">
        <f t="shared" si="2"/>
        <v>-13.793103448275861</v>
      </c>
      <c r="H8" s="25"/>
      <c r="I8" s="29" t="str">
        <f t="shared" si="0"/>
        <v>.</v>
      </c>
      <c r="J8" s="25">
        <f t="shared" si="3"/>
        <v>50</v>
      </c>
      <c r="K8" s="29">
        <f t="shared" si="4"/>
        <v>-13.793103448275861</v>
      </c>
      <c r="L8" s="24">
        <v>50</v>
      </c>
      <c r="M8" s="29">
        <f t="shared" si="5"/>
        <v>0</v>
      </c>
      <c r="N8" s="25">
        <v>0</v>
      </c>
      <c r="O8" s="29" t="str">
        <f t="shared" si="6"/>
        <v>.</v>
      </c>
      <c r="P8" s="25">
        <f t="shared" si="7"/>
        <v>50</v>
      </c>
      <c r="Q8" s="29">
        <f t="shared" si="8"/>
        <v>0</v>
      </c>
    </row>
    <row r="9" spans="1:17" ht="15" customHeight="1">
      <c r="A9" s="22"/>
      <c r="B9" s="23" t="s">
        <v>11</v>
      </c>
      <c r="C9" s="24">
        <v>104</v>
      </c>
      <c r="D9" s="25" t="s">
        <v>7</v>
      </c>
      <c r="E9" s="25">
        <f t="shared" si="1"/>
        <v>104</v>
      </c>
      <c r="F9" s="24">
        <v>86</v>
      </c>
      <c r="G9" s="31">
        <f t="shared" si="2"/>
        <v>-17.307692307692307</v>
      </c>
      <c r="H9" s="25" t="s">
        <v>7</v>
      </c>
      <c r="I9" s="29" t="str">
        <f t="shared" si="0"/>
        <v>.</v>
      </c>
      <c r="J9" s="25">
        <f t="shared" si="3"/>
        <v>86</v>
      </c>
      <c r="K9" s="29">
        <f t="shared" si="4"/>
        <v>-17.307692307692307</v>
      </c>
      <c r="L9" s="24">
        <v>96</v>
      </c>
      <c r="M9" s="29">
        <f t="shared" si="5"/>
        <v>11.627906976744185</v>
      </c>
      <c r="N9" s="25" t="s">
        <v>7</v>
      </c>
      <c r="O9" s="29" t="str">
        <f t="shared" si="6"/>
        <v>.</v>
      </c>
      <c r="P9" s="25">
        <f t="shared" si="7"/>
        <v>96</v>
      </c>
      <c r="Q9" s="29">
        <f t="shared" si="8"/>
        <v>11.627906976744185</v>
      </c>
    </row>
    <row r="10" spans="1:17" ht="15" customHeight="1">
      <c r="A10" s="22"/>
      <c r="B10" s="23" t="s">
        <v>12</v>
      </c>
      <c r="C10" s="24">
        <v>13</v>
      </c>
      <c r="D10" s="25" t="s">
        <v>7</v>
      </c>
      <c r="E10" s="25">
        <f t="shared" si="1"/>
        <v>13</v>
      </c>
      <c r="F10" s="24">
        <v>9</v>
      </c>
      <c r="G10" s="31">
        <f t="shared" si="2"/>
        <v>-30.76923076923077</v>
      </c>
      <c r="H10" s="25" t="s">
        <v>7</v>
      </c>
      <c r="I10" s="29" t="str">
        <f t="shared" si="0"/>
        <v>.</v>
      </c>
      <c r="J10" s="25">
        <f t="shared" si="3"/>
        <v>9</v>
      </c>
      <c r="K10" s="29">
        <f t="shared" si="4"/>
        <v>-30.76923076923077</v>
      </c>
      <c r="L10" s="24">
        <v>11</v>
      </c>
      <c r="M10" s="29">
        <f t="shared" si="5"/>
        <v>22.22222222222222</v>
      </c>
      <c r="N10" s="25" t="s">
        <v>7</v>
      </c>
      <c r="O10" s="29" t="str">
        <f t="shared" si="6"/>
        <v>.</v>
      </c>
      <c r="P10" s="25">
        <f t="shared" si="7"/>
        <v>11</v>
      </c>
      <c r="Q10" s="29">
        <f t="shared" si="8"/>
        <v>22.22222222222222</v>
      </c>
    </row>
    <row r="11" spans="1:17" ht="15" customHeight="1">
      <c r="A11" s="22"/>
      <c r="B11" s="32" t="s">
        <v>13</v>
      </c>
      <c r="C11" s="33">
        <v>3</v>
      </c>
      <c r="D11" s="34" t="s">
        <v>7</v>
      </c>
      <c r="E11" s="25">
        <f t="shared" si="1"/>
        <v>3</v>
      </c>
      <c r="F11" s="33">
        <v>3</v>
      </c>
      <c r="G11" s="35">
        <f t="shared" si="2"/>
        <v>0</v>
      </c>
      <c r="H11" s="34" t="s">
        <v>7</v>
      </c>
      <c r="I11" s="36" t="str">
        <f t="shared" si="0"/>
        <v>.</v>
      </c>
      <c r="J11" s="34">
        <f t="shared" si="3"/>
        <v>3</v>
      </c>
      <c r="K11" s="36">
        <f t="shared" si="4"/>
        <v>0</v>
      </c>
      <c r="L11" s="33">
        <v>1</v>
      </c>
      <c r="M11" s="29">
        <f t="shared" si="5"/>
        <v>-66.66666666666667</v>
      </c>
      <c r="N11" s="34" t="s">
        <v>7</v>
      </c>
      <c r="O11" s="29" t="str">
        <f t="shared" si="6"/>
        <v>.</v>
      </c>
      <c r="P11" s="25">
        <f t="shared" si="7"/>
        <v>1</v>
      </c>
      <c r="Q11" s="29">
        <f t="shared" si="8"/>
        <v>-66.66666666666667</v>
      </c>
    </row>
    <row r="12" spans="1:17" s="45" customFormat="1" ht="15" customHeight="1">
      <c r="A12" s="37"/>
      <c r="B12" s="38" t="s">
        <v>14</v>
      </c>
      <c r="C12" s="39">
        <f>SUM(C5:C11)</f>
        <v>1239</v>
      </c>
      <c r="D12" s="40">
        <f>SUM(D5:D11)</f>
        <v>3</v>
      </c>
      <c r="E12" s="41">
        <f t="shared" si="1"/>
        <v>1242</v>
      </c>
      <c r="F12" s="42">
        <f>SUM(F5:F11)</f>
        <v>1231</v>
      </c>
      <c r="G12" s="27">
        <f t="shared" si="2"/>
        <v>-0.645682001614205</v>
      </c>
      <c r="H12" s="43">
        <f>SUM(H5:H11)</f>
        <v>3</v>
      </c>
      <c r="I12" s="30">
        <f t="shared" si="0"/>
        <v>0</v>
      </c>
      <c r="J12" s="28">
        <f t="shared" si="3"/>
        <v>1234</v>
      </c>
      <c r="K12" s="30">
        <f t="shared" si="4"/>
        <v>-0.644122383252818</v>
      </c>
      <c r="L12" s="39">
        <f>SUM(L5:L11)</f>
        <v>1245</v>
      </c>
      <c r="M12" s="44">
        <f t="shared" si="5"/>
        <v>1.1372867587327375</v>
      </c>
      <c r="N12" s="40">
        <f>SUM(N5:N11)</f>
        <v>2</v>
      </c>
      <c r="O12" s="44">
        <f t="shared" si="6"/>
        <v>-33.333333333333336</v>
      </c>
      <c r="P12" s="41">
        <f t="shared" si="7"/>
        <v>1247</v>
      </c>
      <c r="Q12" s="44">
        <f t="shared" si="8"/>
        <v>1.053484602917342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sheetProtection/>
  <mergeCells count="9">
    <mergeCell ref="B14:O14"/>
    <mergeCell ref="B15:Q15"/>
    <mergeCell ref="B16:Q16"/>
    <mergeCell ref="A2:Q2"/>
    <mergeCell ref="A3:A4"/>
    <mergeCell ref="B3:B4"/>
    <mergeCell ref="C3:E3"/>
    <mergeCell ref="F3:K3"/>
    <mergeCell ref="L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21.01.2010&amp;RHeide</oddHeader>
    <oddFooter>&amp;R&amp;10Tabelle 50.2</oddFooter>
  </headerFooter>
  <legacyDrawing r:id="rId4"/>
  <oleObjects>
    <oleObject progId="Word.Document.8" shapeId="1808605" r:id="rId1"/>
    <oleObject progId="Word.Document.8" shapeId="1808604" r:id="rId2"/>
    <oleObject progId="Word.Document.8" shapeId="1808603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1" sqref="A11"/>
    </sheetView>
  </sheetViews>
  <sheetFormatPr defaultColWidth="10.125" defaultRowHeight="14.25"/>
  <cols>
    <col min="1" max="1" width="1.12109375" style="1" customWidth="1"/>
    <col min="2" max="2" width="19.75390625" style="1" customWidth="1"/>
    <col min="3" max="3" width="7.25390625" style="2" customWidth="1"/>
    <col min="4" max="4" width="7.25390625" style="3" customWidth="1"/>
    <col min="5" max="5" width="6.875" style="3" customWidth="1"/>
    <col min="6" max="6" width="7.25390625" style="2" customWidth="1"/>
    <col min="7" max="7" width="6.00390625" style="2" customWidth="1"/>
    <col min="8" max="8" width="7.25390625" style="3" customWidth="1"/>
    <col min="9" max="9" width="6.00390625" style="3" customWidth="1"/>
    <col min="10" max="10" width="7.375" style="3" customWidth="1"/>
    <col min="11" max="11" width="6.00390625" style="3" customWidth="1"/>
    <col min="12" max="12" width="7.25390625" style="2" customWidth="1"/>
    <col min="13" max="13" width="5.875" style="2" customWidth="1"/>
    <col min="14" max="14" width="7.25390625" style="3" customWidth="1"/>
    <col min="15" max="15" width="6.00390625" style="3" customWidth="1"/>
    <col min="16" max="16" width="7.25390625" style="3" customWidth="1"/>
    <col min="17" max="17" width="6.00390625" style="3" customWidth="1"/>
    <col min="18" max="16384" width="10.125" style="4" customWidth="1"/>
  </cols>
  <sheetData>
    <row r="1" ht="33.75" customHeight="1"/>
    <row r="2" spans="1:17" s="8" customFormat="1" ht="39" customHeight="1">
      <c r="A2" s="5" t="s">
        <v>22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2007</v>
      </c>
      <c r="D3" s="12"/>
      <c r="E3" s="13"/>
      <c r="F3" s="11">
        <v>2008</v>
      </c>
      <c r="G3" s="12"/>
      <c r="H3" s="12"/>
      <c r="I3" s="12"/>
      <c r="J3" s="12"/>
      <c r="K3" s="13"/>
      <c r="L3" s="11">
        <v>2009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2006</v>
      </c>
      <c r="D5" s="25">
        <v>1</v>
      </c>
      <c r="E5" s="25">
        <f>IF(D5&lt;&gt;".",D5+C5,C5)</f>
        <v>2007</v>
      </c>
      <c r="F5" s="26">
        <v>2160</v>
      </c>
      <c r="G5" s="27">
        <f>IF(C5&lt;&gt;".",IF(F5&lt;&gt;".",IF(C5&lt;&gt;0,(F5-C5)*100/C5,"."),"."),".")</f>
        <v>7.676969092721834</v>
      </c>
      <c r="H5" s="28">
        <v>0</v>
      </c>
      <c r="I5" s="29">
        <f aca="true" t="shared" si="0" ref="I5:I12">IF(D5&lt;&gt;".",IF(H5&lt;&gt;".",IF(D5&lt;&gt;0,(H5-D5)*100/D5,"."),"."),".")</f>
        <v>-100</v>
      </c>
      <c r="J5" s="28">
        <f>IF(H5&lt;&gt;".",H5+F5,F5)</f>
        <v>2160</v>
      </c>
      <c r="K5" s="30">
        <f>IF(E5&lt;&gt;".",IF(J5&lt;&gt;".",IF(E5&lt;&gt;0,(J5-E5)*100/E5,"."),"."),".")</f>
        <v>7.623318385650224</v>
      </c>
      <c r="L5" s="24">
        <v>1982</v>
      </c>
      <c r="M5" s="29">
        <f>IF(F5&lt;&gt;".",IF(L5&lt;&gt;".",IF(F5&lt;&gt;0,(L5-F5)*100/F5,"."),"."),".")</f>
        <v>-8.24074074074074</v>
      </c>
      <c r="N5" s="25">
        <v>6</v>
      </c>
      <c r="O5" s="29" t="str">
        <f>IF(H5&lt;&gt;".",IF(N5&lt;&gt;".",IF(H5&lt;&gt;0,(N5-H5)*100/H5,"."),"."),".")</f>
        <v>.</v>
      </c>
      <c r="P5" s="25">
        <f>IF(N5&lt;&gt;".",N5+L5,L5)</f>
        <v>1988</v>
      </c>
      <c r="Q5" s="29">
        <f>IF(J5&lt;&gt;".",IF(P5&lt;&gt;".",IF(J5&lt;&gt;0,(P5-J5)*100/J5,"."),"."),".")</f>
        <v>-7.962962962962963</v>
      </c>
    </row>
    <row r="6" spans="1:17" ht="15" customHeight="1">
      <c r="A6" s="22"/>
      <c r="B6" s="23" t="s">
        <v>8</v>
      </c>
      <c r="C6" s="24">
        <v>1027</v>
      </c>
      <c r="D6" s="25">
        <v>15</v>
      </c>
      <c r="E6" s="25">
        <f aca="true" t="shared" si="1" ref="E6:E12">IF(D6&lt;&gt;".",D6+C6,C6)</f>
        <v>1042</v>
      </c>
      <c r="F6" s="24">
        <v>1038</v>
      </c>
      <c r="G6" s="31">
        <f aca="true" t="shared" si="2" ref="G6:G12">IF(C6&lt;&gt;".",IF(F6&lt;&gt;".",IF(C6&lt;&gt;0,(F6-C6)*100/C6,"."),"."),".")</f>
        <v>1.071080817916261</v>
      </c>
      <c r="H6" s="25">
        <v>14</v>
      </c>
      <c r="I6" s="29">
        <f t="shared" si="0"/>
        <v>-6.666666666666667</v>
      </c>
      <c r="J6" s="25">
        <f aca="true" t="shared" si="3" ref="J6:J12">IF(H6&lt;&gt;".",H6+F6,F6)</f>
        <v>1052</v>
      </c>
      <c r="K6" s="29">
        <f aca="true" t="shared" si="4" ref="K6:K12">IF(E6&lt;&gt;".",IF(J6&lt;&gt;".",IF(E6&lt;&gt;0,(J6-E6)*100/E6,"."),"."),".")</f>
        <v>0.9596928982725528</v>
      </c>
      <c r="L6" s="24">
        <v>1086</v>
      </c>
      <c r="M6" s="29">
        <f aca="true" t="shared" si="5" ref="M6:M12">IF(F6&lt;&gt;".",IF(L6&lt;&gt;".",IF(F6&lt;&gt;0,(L6-F6)*100/F6,"."),"."),".")</f>
        <v>4.624277456647399</v>
      </c>
      <c r="N6" s="25">
        <v>25</v>
      </c>
      <c r="O6" s="29">
        <f aca="true" t="shared" si="6" ref="O6:O12">IF(H6&lt;&gt;".",IF(N6&lt;&gt;".",IF(H6&lt;&gt;0,(N6-H6)*100/H6,"."),"."),".")</f>
        <v>78.57142857142857</v>
      </c>
      <c r="P6" s="25">
        <f aca="true" t="shared" si="7" ref="P6:P12">IF(N6&lt;&gt;".",N6+L6,L6)</f>
        <v>1111</v>
      </c>
      <c r="Q6" s="29">
        <f aca="true" t="shared" si="8" ref="Q6:Q12">IF(J6&lt;&gt;".",IF(P6&lt;&gt;".",IF(J6&lt;&gt;0,(P6-J6)*100/J6,"."),"."),".")</f>
        <v>5.608365019011407</v>
      </c>
    </row>
    <row r="7" spans="1:17" ht="15" customHeight="1">
      <c r="A7" s="22"/>
      <c r="B7" s="23" t="s">
        <v>9</v>
      </c>
      <c r="C7" s="24">
        <v>73</v>
      </c>
      <c r="D7" s="25">
        <v>0</v>
      </c>
      <c r="E7" s="25">
        <f t="shared" si="1"/>
        <v>73</v>
      </c>
      <c r="F7" s="24">
        <v>66</v>
      </c>
      <c r="G7" s="31">
        <f t="shared" si="2"/>
        <v>-9.58904109589041</v>
      </c>
      <c r="H7" s="25">
        <v>0</v>
      </c>
      <c r="I7" s="29" t="str">
        <f t="shared" si="0"/>
        <v>.</v>
      </c>
      <c r="J7" s="25">
        <f t="shared" si="3"/>
        <v>66</v>
      </c>
      <c r="K7" s="29">
        <f t="shared" si="4"/>
        <v>-9.58904109589041</v>
      </c>
      <c r="L7" s="24">
        <v>64</v>
      </c>
      <c r="M7" s="29">
        <f t="shared" si="5"/>
        <v>-3.0303030303030303</v>
      </c>
      <c r="N7" s="25">
        <v>0</v>
      </c>
      <c r="O7" s="29" t="str">
        <f t="shared" si="6"/>
        <v>.</v>
      </c>
      <c r="P7" s="25">
        <f t="shared" si="7"/>
        <v>64</v>
      </c>
      <c r="Q7" s="29">
        <f t="shared" si="8"/>
        <v>-3.0303030303030303</v>
      </c>
    </row>
    <row r="8" spans="1:17" ht="15" customHeight="1">
      <c r="A8" s="22"/>
      <c r="B8" s="23" t="s">
        <v>10</v>
      </c>
      <c r="C8" s="24">
        <v>123</v>
      </c>
      <c r="D8" s="25">
        <v>0</v>
      </c>
      <c r="E8" s="25">
        <f t="shared" si="1"/>
        <v>123</v>
      </c>
      <c r="F8" s="24">
        <v>128</v>
      </c>
      <c r="G8" s="31">
        <f t="shared" si="2"/>
        <v>4.065040650406504</v>
      </c>
      <c r="H8" s="25"/>
      <c r="I8" s="29" t="str">
        <f t="shared" si="0"/>
        <v>.</v>
      </c>
      <c r="J8" s="25">
        <f t="shared" si="3"/>
        <v>128</v>
      </c>
      <c r="K8" s="29">
        <f t="shared" si="4"/>
        <v>4.065040650406504</v>
      </c>
      <c r="L8" s="24">
        <v>123</v>
      </c>
      <c r="M8" s="29">
        <f t="shared" si="5"/>
        <v>-3.90625</v>
      </c>
      <c r="N8" s="25">
        <v>0</v>
      </c>
      <c r="O8" s="29" t="str">
        <f t="shared" si="6"/>
        <v>.</v>
      </c>
      <c r="P8" s="25">
        <f t="shared" si="7"/>
        <v>123</v>
      </c>
      <c r="Q8" s="29">
        <f t="shared" si="8"/>
        <v>-3.90625</v>
      </c>
    </row>
    <row r="9" spans="1:17" ht="15" customHeight="1">
      <c r="A9" s="22"/>
      <c r="B9" s="23" t="s">
        <v>11</v>
      </c>
      <c r="C9" s="24">
        <v>362</v>
      </c>
      <c r="D9" s="25" t="s">
        <v>7</v>
      </c>
      <c r="E9" s="25">
        <f t="shared" si="1"/>
        <v>362</v>
      </c>
      <c r="F9" s="24">
        <v>332</v>
      </c>
      <c r="G9" s="31">
        <f t="shared" si="2"/>
        <v>-8.287292817679559</v>
      </c>
      <c r="H9" s="25" t="s">
        <v>7</v>
      </c>
      <c r="I9" s="29" t="str">
        <f t="shared" si="0"/>
        <v>.</v>
      </c>
      <c r="J9" s="25">
        <f t="shared" si="3"/>
        <v>332</v>
      </c>
      <c r="K9" s="29">
        <f t="shared" si="4"/>
        <v>-8.287292817679559</v>
      </c>
      <c r="L9" s="24">
        <v>354</v>
      </c>
      <c r="M9" s="29">
        <f t="shared" si="5"/>
        <v>6.626506024096385</v>
      </c>
      <c r="N9" s="25" t="s">
        <v>7</v>
      </c>
      <c r="O9" s="29" t="str">
        <f t="shared" si="6"/>
        <v>.</v>
      </c>
      <c r="P9" s="25">
        <f t="shared" si="7"/>
        <v>354</v>
      </c>
      <c r="Q9" s="29">
        <f t="shared" si="8"/>
        <v>6.626506024096385</v>
      </c>
    </row>
    <row r="10" spans="1:17" ht="15" customHeight="1">
      <c r="A10" s="22"/>
      <c r="B10" s="23" t="s">
        <v>12</v>
      </c>
      <c r="C10" s="24">
        <v>35</v>
      </c>
      <c r="D10" s="25" t="s">
        <v>7</v>
      </c>
      <c r="E10" s="25">
        <f t="shared" si="1"/>
        <v>35</v>
      </c>
      <c r="F10" s="24">
        <v>34</v>
      </c>
      <c r="G10" s="31">
        <f t="shared" si="2"/>
        <v>-2.857142857142857</v>
      </c>
      <c r="H10" s="25" t="s">
        <v>7</v>
      </c>
      <c r="I10" s="29" t="str">
        <f t="shared" si="0"/>
        <v>.</v>
      </c>
      <c r="J10" s="25">
        <f t="shared" si="3"/>
        <v>34</v>
      </c>
      <c r="K10" s="29">
        <f t="shared" si="4"/>
        <v>-2.857142857142857</v>
      </c>
      <c r="L10" s="24">
        <v>43</v>
      </c>
      <c r="M10" s="29">
        <f t="shared" si="5"/>
        <v>26.470588235294116</v>
      </c>
      <c r="N10" s="25" t="s">
        <v>7</v>
      </c>
      <c r="O10" s="29" t="str">
        <f t="shared" si="6"/>
        <v>.</v>
      </c>
      <c r="P10" s="25">
        <f t="shared" si="7"/>
        <v>43</v>
      </c>
      <c r="Q10" s="29">
        <f t="shared" si="8"/>
        <v>26.470588235294116</v>
      </c>
    </row>
    <row r="11" spans="1:17" ht="15" customHeight="1">
      <c r="A11" s="22"/>
      <c r="B11" s="32" t="s">
        <v>13</v>
      </c>
      <c r="C11" s="33">
        <v>7</v>
      </c>
      <c r="D11" s="34" t="s">
        <v>7</v>
      </c>
      <c r="E11" s="25">
        <f t="shared" si="1"/>
        <v>7</v>
      </c>
      <c r="F11" s="33">
        <v>3</v>
      </c>
      <c r="G11" s="35">
        <f t="shared" si="2"/>
        <v>-57.142857142857146</v>
      </c>
      <c r="H11" s="34" t="s">
        <v>7</v>
      </c>
      <c r="I11" s="36" t="str">
        <f t="shared" si="0"/>
        <v>.</v>
      </c>
      <c r="J11" s="34">
        <f t="shared" si="3"/>
        <v>3</v>
      </c>
      <c r="K11" s="36">
        <f t="shared" si="4"/>
        <v>-57.142857142857146</v>
      </c>
      <c r="L11" s="33">
        <v>3</v>
      </c>
      <c r="M11" s="29">
        <f t="shared" si="5"/>
        <v>0</v>
      </c>
      <c r="N11" s="34" t="s">
        <v>7</v>
      </c>
      <c r="O11" s="29" t="str">
        <f t="shared" si="6"/>
        <v>.</v>
      </c>
      <c r="P11" s="25">
        <f t="shared" si="7"/>
        <v>3</v>
      </c>
      <c r="Q11" s="29">
        <f t="shared" si="8"/>
        <v>0</v>
      </c>
    </row>
    <row r="12" spans="1:17" s="45" customFormat="1" ht="15" customHeight="1">
      <c r="A12" s="37"/>
      <c r="B12" s="38" t="s">
        <v>14</v>
      </c>
      <c r="C12" s="39">
        <f>SUM(C5:C11)</f>
        <v>3633</v>
      </c>
      <c r="D12" s="40">
        <f>SUM(D5:D11)</f>
        <v>16</v>
      </c>
      <c r="E12" s="41">
        <f t="shared" si="1"/>
        <v>3649</v>
      </c>
      <c r="F12" s="42">
        <f>SUM(F5:F11)</f>
        <v>3761</v>
      </c>
      <c r="G12" s="27">
        <f t="shared" si="2"/>
        <v>3.5232590145884943</v>
      </c>
      <c r="H12" s="43">
        <f>SUM(H5:H11)</f>
        <v>14</v>
      </c>
      <c r="I12" s="30">
        <f t="shared" si="0"/>
        <v>-12.5</v>
      </c>
      <c r="J12" s="28">
        <f t="shared" si="3"/>
        <v>3775</v>
      </c>
      <c r="K12" s="30">
        <f t="shared" si="4"/>
        <v>3.453000822143053</v>
      </c>
      <c r="L12" s="39">
        <f>SUM(L5:L11)</f>
        <v>3655</v>
      </c>
      <c r="M12" s="44">
        <f t="shared" si="5"/>
        <v>-2.8183993618718426</v>
      </c>
      <c r="N12" s="40">
        <f>SUM(N5:N11)</f>
        <v>31</v>
      </c>
      <c r="O12" s="44">
        <f t="shared" si="6"/>
        <v>121.42857142857143</v>
      </c>
      <c r="P12" s="41">
        <f t="shared" si="7"/>
        <v>3686</v>
      </c>
      <c r="Q12" s="44">
        <f t="shared" si="8"/>
        <v>-2.357615894039735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sheetProtection/>
  <mergeCells count="9">
    <mergeCell ref="B14:O14"/>
    <mergeCell ref="B15:Q15"/>
    <mergeCell ref="B16:Q16"/>
    <mergeCell ref="A2:Q2"/>
    <mergeCell ref="A3:A4"/>
    <mergeCell ref="B3:B4"/>
    <mergeCell ref="C3:E3"/>
    <mergeCell ref="F3:K3"/>
    <mergeCell ref="L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21.01.2010&amp;RKiel</oddHeader>
    <oddFooter>&amp;R&amp;10Tabelle 50.2</oddFooter>
  </headerFooter>
  <legacyDrawing r:id="rId4"/>
  <oleObjects>
    <oleObject progId="Word.Document.8" shapeId="1808602" r:id="rId1"/>
    <oleObject progId="Word.Document.8" shapeId="1808601" r:id="rId2"/>
    <oleObject progId="Word.Document.8" shapeId="1808600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1" sqref="A11"/>
    </sheetView>
  </sheetViews>
  <sheetFormatPr defaultColWidth="10.125" defaultRowHeight="14.25"/>
  <cols>
    <col min="1" max="1" width="1.12109375" style="1" customWidth="1"/>
    <col min="2" max="2" width="19.75390625" style="1" customWidth="1"/>
    <col min="3" max="3" width="7.25390625" style="2" customWidth="1"/>
    <col min="4" max="4" width="7.25390625" style="3" customWidth="1"/>
    <col min="5" max="5" width="6.875" style="3" customWidth="1"/>
    <col min="6" max="6" width="7.25390625" style="2" customWidth="1"/>
    <col min="7" max="7" width="6.00390625" style="2" customWidth="1"/>
    <col min="8" max="8" width="7.25390625" style="3" customWidth="1"/>
    <col min="9" max="9" width="6.00390625" style="3" customWidth="1"/>
    <col min="10" max="10" width="7.375" style="3" customWidth="1"/>
    <col min="11" max="11" width="6.00390625" style="3" customWidth="1"/>
    <col min="12" max="12" width="7.25390625" style="2" customWidth="1"/>
    <col min="13" max="13" width="5.875" style="2" customWidth="1"/>
    <col min="14" max="14" width="7.25390625" style="3" customWidth="1"/>
    <col min="15" max="15" width="6.00390625" style="3" customWidth="1"/>
    <col min="16" max="16" width="7.25390625" style="3" customWidth="1"/>
    <col min="17" max="17" width="6.00390625" style="3" customWidth="1"/>
    <col min="18" max="16384" width="10.125" style="4" customWidth="1"/>
  </cols>
  <sheetData>
    <row r="1" ht="33.75" customHeight="1"/>
    <row r="2" spans="1:17" s="8" customFormat="1" ht="39" customHeight="1">
      <c r="A2" s="5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2007</v>
      </c>
      <c r="D3" s="12"/>
      <c r="E3" s="13"/>
      <c r="F3" s="11">
        <v>2008</v>
      </c>
      <c r="G3" s="12"/>
      <c r="H3" s="12"/>
      <c r="I3" s="12"/>
      <c r="J3" s="12"/>
      <c r="K3" s="13"/>
      <c r="L3" s="11">
        <v>2009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1920</v>
      </c>
      <c r="D5" s="25">
        <v>32</v>
      </c>
      <c r="E5" s="25">
        <f>IF(D5&lt;&gt;".",D5+C5,C5)</f>
        <v>1952</v>
      </c>
      <c r="F5" s="26">
        <v>1939</v>
      </c>
      <c r="G5" s="27">
        <f>IF(C5&lt;&gt;".",IF(F5&lt;&gt;".",IF(C5&lt;&gt;0,(F5-C5)*100/C5,"."),"."),".")</f>
        <v>0.9895833333333334</v>
      </c>
      <c r="H5" s="28">
        <v>10</v>
      </c>
      <c r="I5" s="29">
        <f aca="true" t="shared" si="0" ref="I5:I12">IF(D5&lt;&gt;".",IF(H5&lt;&gt;".",IF(D5&lt;&gt;0,(H5-D5)*100/D5,"."),"."),".")</f>
        <v>-68.75</v>
      </c>
      <c r="J5" s="28">
        <f>IF(H5&lt;&gt;".",H5+F5,F5)</f>
        <v>1949</v>
      </c>
      <c r="K5" s="30">
        <f>IF(E5&lt;&gt;".",IF(J5&lt;&gt;".",IF(E5&lt;&gt;0,(J5-E5)*100/E5,"."),"."),".")</f>
        <v>-0.15368852459016394</v>
      </c>
      <c r="L5" s="24">
        <v>1956</v>
      </c>
      <c r="M5" s="29">
        <f>IF(F5&lt;&gt;".",IF(L5&lt;&gt;".",IF(F5&lt;&gt;0,(L5-F5)*100/F5,"."),"."),".")</f>
        <v>0.8767405879319237</v>
      </c>
      <c r="N5" s="25">
        <v>50</v>
      </c>
      <c r="O5" s="29">
        <f>IF(H5&lt;&gt;".",IF(N5&lt;&gt;".",IF(H5&lt;&gt;0,(N5-H5)*100/H5,"."),"."),".")</f>
        <v>400</v>
      </c>
      <c r="P5" s="25">
        <f>IF(N5&lt;&gt;".",N5+L5,L5)</f>
        <v>2006</v>
      </c>
      <c r="Q5" s="29">
        <f>IF(J5&lt;&gt;".",IF(P5&lt;&gt;".",IF(J5&lt;&gt;0,(P5-J5)*100/J5,"."),"."),".")</f>
        <v>2.9245767060030783</v>
      </c>
    </row>
    <row r="6" spans="1:17" ht="15" customHeight="1">
      <c r="A6" s="22"/>
      <c r="B6" s="23" t="s">
        <v>8</v>
      </c>
      <c r="C6" s="24">
        <v>1196</v>
      </c>
      <c r="D6" s="25">
        <v>12</v>
      </c>
      <c r="E6" s="25">
        <f aca="true" t="shared" si="1" ref="E6:E12">IF(D6&lt;&gt;".",D6+C6,C6)</f>
        <v>1208</v>
      </c>
      <c r="F6" s="24">
        <v>1154</v>
      </c>
      <c r="G6" s="31">
        <f aca="true" t="shared" si="2" ref="G6:G12">IF(C6&lt;&gt;".",IF(F6&lt;&gt;".",IF(C6&lt;&gt;0,(F6-C6)*100/C6,"."),"."),".")</f>
        <v>-3.511705685618729</v>
      </c>
      <c r="H6" s="25">
        <v>17</v>
      </c>
      <c r="I6" s="29">
        <f t="shared" si="0"/>
        <v>41.666666666666664</v>
      </c>
      <c r="J6" s="25">
        <f aca="true" t="shared" si="3" ref="J6:J12">IF(H6&lt;&gt;".",H6+F6,F6)</f>
        <v>1171</v>
      </c>
      <c r="K6" s="29">
        <f aca="true" t="shared" si="4" ref="K6:K12">IF(E6&lt;&gt;".",IF(J6&lt;&gt;".",IF(E6&lt;&gt;0,(J6-E6)*100/E6,"."),"."),".")</f>
        <v>-3.062913907284768</v>
      </c>
      <c r="L6" s="24">
        <v>1073</v>
      </c>
      <c r="M6" s="29">
        <f aca="true" t="shared" si="5" ref="M6:M12">IF(F6&lt;&gt;".",IF(L6&lt;&gt;".",IF(F6&lt;&gt;0,(L6-F6)*100/F6,"."),"."),".")</f>
        <v>-7.0190641247833625</v>
      </c>
      <c r="N6" s="25">
        <v>29</v>
      </c>
      <c r="O6" s="29">
        <f aca="true" t="shared" si="6" ref="O6:O12">IF(H6&lt;&gt;".",IF(N6&lt;&gt;".",IF(H6&lt;&gt;0,(N6-H6)*100/H6,"."),"."),".")</f>
        <v>70.58823529411765</v>
      </c>
      <c r="P6" s="25">
        <f aca="true" t="shared" si="7" ref="P6:P12">IF(N6&lt;&gt;".",N6+L6,L6)</f>
        <v>1102</v>
      </c>
      <c r="Q6" s="29">
        <f aca="true" t="shared" si="8" ref="Q6:Q12">IF(J6&lt;&gt;".",IF(P6&lt;&gt;".",IF(J6&lt;&gt;0,(P6-J6)*100/J6,"."),"."),".")</f>
        <v>-5.892399658411614</v>
      </c>
    </row>
    <row r="7" spans="1:17" ht="15" customHeight="1">
      <c r="A7" s="22"/>
      <c r="B7" s="23" t="s">
        <v>9</v>
      </c>
      <c r="C7" s="24">
        <v>73</v>
      </c>
      <c r="D7" s="25">
        <v>0</v>
      </c>
      <c r="E7" s="25">
        <f t="shared" si="1"/>
        <v>73</v>
      </c>
      <c r="F7" s="24">
        <v>88</v>
      </c>
      <c r="G7" s="31">
        <f t="shared" si="2"/>
        <v>20.54794520547945</v>
      </c>
      <c r="H7" s="25">
        <v>0</v>
      </c>
      <c r="I7" s="29" t="str">
        <f t="shared" si="0"/>
        <v>.</v>
      </c>
      <c r="J7" s="25">
        <f t="shared" si="3"/>
        <v>88</v>
      </c>
      <c r="K7" s="29">
        <f t="shared" si="4"/>
        <v>20.54794520547945</v>
      </c>
      <c r="L7" s="24">
        <v>95</v>
      </c>
      <c r="M7" s="29">
        <f t="shared" si="5"/>
        <v>7.954545454545454</v>
      </c>
      <c r="N7" s="25">
        <v>0</v>
      </c>
      <c r="O7" s="29" t="str">
        <f t="shared" si="6"/>
        <v>.</v>
      </c>
      <c r="P7" s="25">
        <f t="shared" si="7"/>
        <v>95</v>
      </c>
      <c r="Q7" s="29">
        <f t="shared" si="8"/>
        <v>7.954545454545454</v>
      </c>
    </row>
    <row r="8" spans="1:17" ht="15" customHeight="1">
      <c r="A8" s="22"/>
      <c r="B8" s="23" t="s">
        <v>10</v>
      </c>
      <c r="C8" s="24">
        <v>111</v>
      </c>
      <c r="D8" s="25">
        <v>0</v>
      </c>
      <c r="E8" s="25">
        <f t="shared" si="1"/>
        <v>111</v>
      </c>
      <c r="F8" s="24">
        <v>101</v>
      </c>
      <c r="G8" s="31">
        <f t="shared" si="2"/>
        <v>-9.00900900900901</v>
      </c>
      <c r="H8" s="25"/>
      <c r="I8" s="29" t="str">
        <f t="shared" si="0"/>
        <v>.</v>
      </c>
      <c r="J8" s="25">
        <f t="shared" si="3"/>
        <v>101</v>
      </c>
      <c r="K8" s="29">
        <f t="shared" si="4"/>
        <v>-9.00900900900901</v>
      </c>
      <c r="L8" s="24">
        <v>101</v>
      </c>
      <c r="M8" s="29">
        <f t="shared" si="5"/>
        <v>0</v>
      </c>
      <c r="N8" s="25">
        <v>0</v>
      </c>
      <c r="O8" s="29" t="str">
        <f t="shared" si="6"/>
        <v>.</v>
      </c>
      <c r="P8" s="25">
        <f t="shared" si="7"/>
        <v>101</v>
      </c>
      <c r="Q8" s="29">
        <f t="shared" si="8"/>
        <v>0</v>
      </c>
    </row>
    <row r="9" spans="1:17" ht="15" customHeight="1">
      <c r="A9" s="22"/>
      <c r="B9" s="23" t="s">
        <v>11</v>
      </c>
      <c r="C9" s="24">
        <v>305</v>
      </c>
      <c r="D9" s="25" t="s">
        <v>7</v>
      </c>
      <c r="E9" s="25">
        <f t="shared" si="1"/>
        <v>305</v>
      </c>
      <c r="F9" s="24">
        <v>263</v>
      </c>
      <c r="G9" s="31">
        <f t="shared" si="2"/>
        <v>-13.770491803278688</v>
      </c>
      <c r="H9" s="25" t="s">
        <v>7</v>
      </c>
      <c r="I9" s="29" t="str">
        <f t="shared" si="0"/>
        <v>.</v>
      </c>
      <c r="J9" s="25">
        <f t="shared" si="3"/>
        <v>263</v>
      </c>
      <c r="K9" s="29">
        <f t="shared" si="4"/>
        <v>-13.770491803278688</v>
      </c>
      <c r="L9" s="24">
        <v>274</v>
      </c>
      <c r="M9" s="29">
        <f t="shared" si="5"/>
        <v>4.182509505703422</v>
      </c>
      <c r="N9" s="25" t="s">
        <v>7</v>
      </c>
      <c r="O9" s="29" t="str">
        <f t="shared" si="6"/>
        <v>.</v>
      </c>
      <c r="P9" s="25">
        <f t="shared" si="7"/>
        <v>274</v>
      </c>
      <c r="Q9" s="29">
        <f t="shared" si="8"/>
        <v>4.182509505703422</v>
      </c>
    </row>
    <row r="10" spans="1:17" ht="15" customHeight="1">
      <c r="A10" s="22"/>
      <c r="B10" s="23" t="s">
        <v>12</v>
      </c>
      <c r="C10" s="24">
        <v>25</v>
      </c>
      <c r="D10" s="25" t="s">
        <v>7</v>
      </c>
      <c r="E10" s="25">
        <f t="shared" si="1"/>
        <v>25</v>
      </c>
      <c r="F10" s="24">
        <v>19</v>
      </c>
      <c r="G10" s="31">
        <f t="shared" si="2"/>
        <v>-24</v>
      </c>
      <c r="H10" s="25" t="s">
        <v>7</v>
      </c>
      <c r="I10" s="29" t="str">
        <f t="shared" si="0"/>
        <v>.</v>
      </c>
      <c r="J10" s="25">
        <f t="shared" si="3"/>
        <v>19</v>
      </c>
      <c r="K10" s="29">
        <f t="shared" si="4"/>
        <v>-24</v>
      </c>
      <c r="L10" s="24">
        <v>21</v>
      </c>
      <c r="M10" s="29">
        <f t="shared" si="5"/>
        <v>10.526315789473685</v>
      </c>
      <c r="N10" s="25" t="s">
        <v>7</v>
      </c>
      <c r="O10" s="29" t="str">
        <f t="shared" si="6"/>
        <v>.</v>
      </c>
      <c r="P10" s="25">
        <f t="shared" si="7"/>
        <v>21</v>
      </c>
      <c r="Q10" s="29">
        <f t="shared" si="8"/>
        <v>10.526315789473685</v>
      </c>
    </row>
    <row r="11" spans="1:17" ht="15" customHeight="1">
      <c r="A11" s="22"/>
      <c r="B11" s="32" t="s">
        <v>13</v>
      </c>
      <c r="C11" s="33">
        <v>4</v>
      </c>
      <c r="D11" s="34" t="s">
        <v>7</v>
      </c>
      <c r="E11" s="25">
        <f t="shared" si="1"/>
        <v>4</v>
      </c>
      <c r="F11" s="33">
        <v>8</v>
      </c>
      <c r="G11" s="35">
        <f t="shared" si="2"/>
        <v>100</v>
      </c>
      <c r="H11" s="34" t="s">
        <v>7</v>
      </c>
      <c r="I11" s="36" t="str">
        <f t="shared" si="0"/>
        <v>.</v>
      </c>
      <c r="J11" s="34">
        <f t="shared" si="3"/>
        <v>8</v>
      </c>
      <c r="K11" s="36">
        <f t="shared" si="4"/>
        <v>100</v>
      </c>
      <c r="L11" s="33">
        <v>3</v>
      </c>
      <c r="M11" s="29">
        <f t="shared" si="5"/>
        <v>-62.5</v>
      </c>
      <c r="N11" s="34" t="s">
        <v>7</v>
      </c>
      <c r="O11" s="29" t="str">
        <f t="shared" si="6"/>
        <v>.</v>
      </c>
      <c r="P11" s="25">
        <f t="shared" si="7"/>
        <v>3</v>
      </c>
      <c r="Q11" s="29">
        <f t="shared" si="8"/>
        <v>-62.5</v>
      </c>
    </row>
    <row r="12" spans="1:17" s="45" customFormat="1" ht="15" customHeight="1">
      <c r="A12" s="37"/>
      <c r="B12" s="38" t="s">
        <v>14</v>
      </c>
      <c r="C12" s="39">
        <f>SUM(C5:C11)</f>
        <v>3634</v>
      </c>
      <c r="D12" s="40">
        <f>SUM(D5:D11)</f>
        <v>44</v>
      </c>
      <c r="E12" s="41">
        <f t="shared" si="1"/>
        <v>3678</v>
      </c>
      <c r="F12" s="42">
        <f>SUM(F5:F11)</f>
        <v>3572</v>
      </c>
      <c r="G12" s="27">
        <f t="shared" si="2"/>
        <v>-1.7061089708310402</v>
      </c>
      <c r="H12" s="43">
        <f>SUM(H5:H11)</f>
        <v>27</v>
      </c>
      <c r="I12" s="30">
        <f t="shared" si="0"/>
        <v>-38.63636363636363</v>
      </c>
      <c r="J12" s="28">
        <f t="shared" si="3"/>
        <v>3599</v>
      </c>
      <c r="K12" s="30">
        <f t="shared" si="4"/>
        <v>-2.147906470908102</v>
      </c>
      <c r="L12" s="39">
        <f>SUM(L5:L11)</f>
        <v>3523</v>
      </c>
      <c r="M12" s="44">
        <f t="shared" si="5"/>
        <v>-1.3717805151175813</v>
      </c>
      <c r="N12" s="40">
        <f>SUM(N5:N11)</f>
        <v>79</v>
      </c>
      <c r="O12" s="44">
        <f t="shared" si="6"/>
        <v>192.59259259259258</v>
      </c>
      <c r="P12" s="41">
        <f t="shared" si="7"/>
        <v>3602</v>
      </c>
      <c r="Q12" s="44">
        <f t="shared" si="8"/>
        <v>0.08335648791330925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sheetProtection/>
  <mergeCells count="9">
    <mergeCell ref="B14:O14"/>
    <mergeCell ref="B15:Q15"/>
    <mergeCell ref="B16:Q16"/>
    <mergeCell ref="A2:Q2"/>
    <mergeCell ref="A3:A4"/>
    <mergeCell ref="B3:B4"/>
    <mergeCell ref="C3:E3"/>
    <mergeCell ref="F3:K3"/>
    <mergeCell ref="L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21.01.2010&amp;RLübeck</oddHeader>
    <oddFooter>&amp;R&amp;10Tabelle 50.2</oddFooter>
  </headerFooter>
  <legacyDrawing r:id="rId4"/>
  <oleObjects>
    <oleObject progId="Word.Document.8" shapeId="1808599" r:id="rId1"/>
    <oleObject progId="Word.Document.8" shapeId="1808598" r:id="rId2"/>
    <oleObject progId="Word.Document.8" shapeId="1808597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1" sqref="A11"/>
    </sheetView>
  </sheetViews>
  <sheetFormatPr defaultColWidth="10.125" defaultRowHeight="14.25"/>
  <cols>
    <col min="1" max="1" width="1.12109375" style="1" customWidth="1"/>
    <col min="2" max="2" width="19.75390625" style="1" customWidth="1"/>
    <col min="3" max="3" width="7.25390625" style="2" customWidth="1"/>
    <col min="4" max="4" width="7.25390625" style="3" customWidth="1"/>
    <col min="5" max="5" width="6.875" style="3" customWidth="1"/>
    <col min="6" max="6" width="7.25390625" style="2" customWidth="1"/>
    <col min="7" max="7" width="6.00390625" style="2" customWidth="1"/>
    <col min="8" max="8" width="7.25390625" style="3" customWidth="1"/>
    <col min="9" max="9" width="6.00390625" style="3" customWidth="1"/>
    <col min="10" max="10" width="7.375" style="3" customWidth="1"/>
    <col min="11" max="11" width="6.00390625" style="3" customWidth="1"/>
    <col min="12" max="12" width="7.25390625" style="2" customWidth="1"/>
    <col min="13" max="13" width="5.875" style="2" customWidth="1"/>
    <col min="14" max="14" width="7.25390625" style="3" customWidth="1"/>
    <col min="15" max="15" width="6.00390625" style="3" customWidth="1"/>
    <col min="16" max="16" width="7.25390625" style="3" customWidth="1"/>
    <col min="17" max="17" width="6.00390625" style="3" customWidth="1"/>
    <col min="18" max="16384" width="10.125" style="4" customWidth="1"/>
  </cols>
  <sheetData>
    <row r="1" ht="33.75" customHeight="1"/>
    <row r="2" spans="1:17" s="8" customFormat="1" ht="39" customHeight="1">
      <c r="A2" s="5" t="s">
        <v>24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2007</v>
      </c>
      <c r="D3" s="12"/>
      <c r="E3" s="13"/>
      <c r="F3" s="11">
        <v>2008</v>
      </c>
      <c r="G3" s="12"/>
      <c r="H3" s="12"/>
      <c r="I3" s="12"/>
      <c r="J3" s="12"/>
      <c r="K3" s="13"/>
      <c r="L3" s="11">
        <v>2009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1630</v>
      </c>
      <c r="D5" s="25">
        <v>13</v>
      </c>
      <c r="E5" s="25">
        <f>IF(D5&lt;&gt;".",D5+C5,C5)</f>
        <v>1643</v>
      </c>
      <c r="F5" s="26">
        <v>1693</v>
      </c>
      <c r="G5" s="27">
        <f>IF(C5&lt;&gt;".",IF(F5&lt;&gt;".",IF(C5&lt;&gt;0,(F5-C5)*100/C5,"."),"."),".")</f>
        <v>3.8650306748466257</v>
      </c>
      <c r="H5" s="28">
        <v>24</v>
      </c>
      <c r="I5" s="29">
        <f aca="true" t="shared" si="0" ref="I5:I12">IF(D5&lt;&gt;".",IF(H5&lt;&gt;".",IF(D5&lt;&gt;0,(H5-D5)*100/D5,"."),"."),".")</f>
        <v>84.61538461538461</v>
      </c>
      <c r="J5" s="28">
        <f>IF(H5&lt;&gt;".",H5+F5,F5)</f>
        <v>1717</v>
      </c>
      <c r="K5" s="30">
        <f>IF(E5&lt;&gt;".",IF(J5&lt;&gt;".",IF(E5&lt;&gt;0,(J5-E5)*100/E5,"."),"."),".")</f>
        <v>4.503956177723676</v>
      </c>
      <c r="L5" s="24">
        <v>1671</v>
      </c>
      <c r="M5" s="29">
        <f>IF(F5&lt;&gt;".",IF(L5&lt;&gt;".",IF(F5&lt;&gt;0,(L5-F5)*100/F5,"."),"."),".")</f>
        <v>-1.299468399291199</v>
      </c>
      <c r="N5" s="25">
        <v>15</v>
      </c>
      <c r="O5" s="29">
        <f>IF(H5&lt;&gt;".",IF(N5&lt;&gt;".",IF(H5&lt;&gt;0,(N5-H5)*100/H5,"."),"."),".")</f>
        <v>-37.5</v>
      </c>
      <c r="P5" s="25">
        <f>IF(N5&lt;&gt;".",N5+L5,L5)</f>
        <v>1686</v>
      </c>
      <c r="Q5" s="29">
        <f>IF(J5&lt;&gt;".",IF(P5&lt;&gt;".",IF(J5&lt;&gt;0,(P5-J5)*100/J5,"."),"."),".")</f>
        <v>-1.8054746651135702</v>
      </c>
    </row>
    <row r="6" spans="1:17" ht="15" customHeight="1">
      <c r="A6" s="22"/>
      <c r="B6" s="23" t="s">
        <v>8</v>
      </c>
      <c r="C6" s="24">
        <v>1156</v>
      </c>
      <c r="D6" s="25">
        <v>9</v>
      </c>
      <c r="E6" s="25">
        <f aca="true" t="shared" si="1" ref="E6:E12">IF(D6&lt;&gt;".",D6+C6,C6)</f>
        <v>1165</v>
      </c>
      <c r="F6" s="24">
        <v>1074</v>
      </c>
      <c r="G6" s="31">
        <f aca="true" t="shared" si="2" ref="G6:G12">IF(C6&lt;&gt;".",IF(F6&lt;&gt;".",IF(C6&lt;&gt;0,(F6-C6)*100/C6,"."),"."),".")</f>
        <v>-7.093425605536332</v>
      </c>
      <c r="H6" s="25">
        <v>22</v>
      </c>
      <c r="I6" s="29">
        <f t="shared" si="0"/>
        <v>144.44444444444446</v>
      </c>
      <c r="J6" s="25">
        <f aca="true" t="shared" si="3" ref="J6:J12">IF(H6&lt;&gt;".",H6+F6,F6)</f>
        <v>1096</v>
      </c>
      <c r="K6" s="29">
        <f aca="true" t="shared" si="4" ref="K6:K12">IF(E6&lt;&gt;".",IF(J6&lt;&gt;".",IF(E6&lt;&gt;0,(J6-E6)*100/E6,"."),"."),".")</f>
        <v>-5.92274678111588</v>
      </c>
      <c r="L6" s="24">
        <v>1054</v>
      </c>
      <c r="M6" s="29">
        <f aca="true" t="shared" si="5" ref="M6:M12">IF(F6&lt;&gt;".",IF(L6&lt;&gt;".",IF(F6&lt;&gt;0,(L6-F6)*100/F6,"."),"."),".")</f>
        <v>-1.86219739292365</v>
      </c>
      <c r="N6" s="25">
        <v>25</v>
      </c>
      <c r="O6" s="29">
        <f aca="true" t="shared" si="6" ref="O6:O12">IF(H6&lt;&gt;".",IF(N6&lt;&gt;".",IF(H6&lt;&gt;0,(N6-H6)*100/H6,"."),"."),".")</f>
        <v>13.636363636363637</v>
      </c>
      <c r="P6" s="25">
        <f aca="true" t="shared" si="7" ref="P6:P12">IF(N6&lt;&gt;".",N6+L6,L6)</f>
        <v>1079</v>
      </c>
      <c r="Q6" s="29">
        <f aca="true" t="shared" si="8" ref="Q6:Q12">IF(J6&lt;&gt;".",IF(P6&lt;&gt;".",IF(J6&lt;&gt;0,(P6-J6)*100/J6,"."),"."),".")</f>
        <v>-1.551094890510949</v>
      </c>
    </row>
    <row r="7" spans="1:17" ht="15" customHeight="1">
      <c r="A7" s="22"/>
      <c r="B7" s="23" t="s">
        <v>9</v>
      </c>
      <c r="C7" s="24">
        <v>73</v>
      </c>
      <c r="D7" s="25">
        <v>0</v>
      </c>
      <c r="E7" s="25">
        <f t="shared" si="1"/>
        <v>73</v>
      </c>
      <c r="F7" s="24">
        <v>72</v>
      </c>
      <c r="G7" s="31">
        <f t="shared" si="2"/>
        <v>-1.36986301369863</v>
      </c>
      <c r="H7" s="25">
        <v>0</v>
      </c>
      <c r="I7" s="29" t="str">
        <f t="shared" si="0"/>
        <v>.</v>
      </c>
      <c r="J7" s="25">
        <f t="shared" si="3"/>
        <v>72</v>
      </c>
      <c r="K7" s="29">
        <f t="shared" si="4"/>
        <v>-1.36986301369863</v>
      </c>
      <c r="L7" s="24">
        <v>73</v>
      </c>
      <c r="M7" s="29">
        <f t="shared" si="5"/>
        <v>1.3888888888888888</v>
      </c>
      <c r="N7" s="25">
        <v>0</v>
      </c>
      <c r="O7" s="29" t="str">
        <f t="shared" si="6"/>
        <v>.</v>
      </c>
      <c r="P7" s="25">
        <f t="shared" si="7"/>
        <v>73</v>
      </c>
      <c r="Q7" s="29">
        <f t="shared" si="8"/>
        <v>1.3888888888888888</v>
      </c>
    </row>
    <row r="8" spans="1:17" ht="15" customHeight="1">
      <c r="A8" s="22"/>
      <c r="B8" s="23" t="s">
        <v>10</v>
      </c>
      <c r="C8" s="24">
        <v>9</v>
      </c>
      <c r="D8" s="25">
        <v>0</v>
      </c>
      <c r="E8" s="25">
        <f t="shared" si="1"/>
        <v>9</v>
      </c>
      <c r="F8" s="24">
        <v>127</v>
      </c>
      <c r="G8" s="31">
        <f t="shared" si="2"/>
        <v>1311.111111111111</v>
      </c>
      <c r="H8" s="25"/>
      <c r="I8" s="29" t="str">
        <f t="shared" si="0"/>
        <v>.</v>
      </c>
      <c r="J8" s="25">
        <f t="shared" si="3"/>
        <v>127</v>
      </c>
      <c r="K8" s="29">
        <f t="shared" si="4"/>
        <v>1311.111111111111</v>
      </c>
      <c r="L8" s="24">
        <v>135</v>
      </c>
      <c r="M8" s="29">
        <f t="shared" si="5"/>
        <v>6.299212598425197</v>
      </c>
      <c r="N8" s="25">
        <v>0</v>
      </c>
      <c r="O8" s="29" t="str">
        <f t="shared" si="6"/>
        <v>.</v>
      </c>
      <c r="P8" s="25">
        <f t="shared" si="7"/>
        <v>135</v>
      </c>
      <c r="Q8" s="29">
        <f t="shared" si="8"/>
        <v>6.299212598425197</v>
      </c>
    </row>
    <row r="9" spans="1:17" ht="15" customHeight="1">
      <c r="A9" s="22"/>
      <c r="B9" s="23" t="s">
        <v>11</v>
      </c>
      <c r="C9" s="24">
        <v>273</v>
      </c>
      <c r="D9" s="25" t="s">
        <v>7</v>
      </c>
      <c r="E9" s="25">
        <f t="shared" si="1"/>
        <v>273</v>
      </c>
      <c r="F9" s="24">
        <v>277</v>
      </c>
      <c r="G9" s="31">
        <f t="shared" si="2"/>
        <v>1.465201465201465</v>
      </c>
      <c r="H9" s="25" t="s">
        <v>7</v>
      </c>
      <c r="I9" s="29" t="str">
        <f t="shared" si="0"/>
        <v>.</v>
      </c>
      <c r="J9" s="25">
        <f t="shared" si="3"/>
        <v>277</v>
      </c>
      <c r="K9" s="29">
        <f t="shared" si="4"/>
        <v>1.465201465201465</v>
      </c>
      <c r="L9" s="24">
        <v>275</v>
      </c>
      <c r="M9" s="29">
        <f t="shared" si="5"/>
        <v>-0.7220216606498195</v>
      </c>
      <c r="N9" s="25" t="s">
        <v>7</v>
      </c>
      <c r="O9" s="29" t="str">
        <f t="shared" si="6"/>
        <v>.</v>
      </c>
      <c r="P9" s="25">
        <f t="shared" si="7"/>
        <v>275</v>
      </c>
      <c r="Q9" s="29">
        <f t="shared" si="8"/>
        <v>-0.7220216606498195</v>
      </c>
    </row>
    <row r="10" spans="1:17" ht="15" customHeight="1">
      <c r="A10" s="22"/>
      <c r="B10" s="23" t="s">
        <v>12</v>
      </c>
      <c r="C10" s="24">
        <v>22</v>
      </c>
      <c r="D10" s="25" t="s">
        <v>7</v>
      </c>
      <c r="E10" s="25">
        <f t="shared" si="1"/>
        <v>22</v>
      </c>
      <c r="F10" s="24">
        <v>29</v>
      </c>
      <c r="G10" s="31">
        <f t="shared" si="2"/>
        <v>31.818181818181817</v>
      </c>
      <c r="H10" s="25" t="s">
        <v>7</v>
      </c>
      <c r="I10" s="29" t="str">
        <f t="shared" si="0"/>
        <v>.</v>
      </c>
      <c r="J10" s="25">
        <f t="shared" si="3"/>
        <v>29</v>
      </c>
      <c r="K10" s="29">
        <f t="shared" si="4"/>
        <v>31.818181818181817</v>
      </c>
      <c r="L10" s="24">
        <v>24</v>
      </c>
      <c r="M10" s="29">
        <f t="shared" si="5"/>
        <v>-17.24137931034483</v>
      </c>
      <c r="N10" s="25" t="s">
        <v>7</v>
      </c>
      <c r="O10" s="29" t="str">
        <f t="shared" si="6"/>
        <v>.</v>
      </c>
      <c r="P10" s="25">
        <f t="shared" si="7"/>
        <v>24</v>
      </c>
      <c r="Q10" s="29">
        <f t="shared" si="8"/>
        <v>-17.24137931034483</v>
      </c>
    </row>
    <row r="11" spans="1:17" ht="15" customHeight="1">
      <c r="A11" s="22"/>
      <c r="B11" s="32" t="s">
        <v>13</v>
      </c>
      <c r="C11" s="33">
        <v>5</v>
      </c>
      <c r="D11" s="34" t="s">
        <v>7</v>
      </c>
      <c r="E11" s="25">
        <f t="shared" si="1"/>
        <v>5</v>
      </c>
      <c r="F11" s="33">
        <v>2</v>
      </c>
      <c r="G11" s="35">
        <f t="shared" si="2"/>
        <v>-60</v>
      </c>
      <c r="H11" s="34" t="s">
        <v>7</v>
      </c>
      <c r="I11" s="36" t="str">
        <f t="shared" si="0"/>
        <v>.</v>
      </c>
      <c r="J11" s="34">
        <f t="shared" si="3"/>
        <v>2</v>
      </c>
      <c r="K11" s="36">
        <f t="shared" si="4"/>
        <v>-60</v>
      </c>
      <c r="L11" s="33">
        <v>3</v>
      </c>
      <c r="M11" s="29">
        <f t="shared" si="5"/>
        <v>50</v>
      </c>
      <c r="N11" s="34" t="s">
        <v>7</v>
      </c>
      <c r="O11" s="29" t="str">
        <f t="shared" si="6"/>
        <v>.</v>
      </c>
      <c r="P11" s="25">
        <f t="shared" si="7"/>
        <v>3</v>
      </c>
      <c r="Q11" s="29">
        <f t="shared" si="8"/>
        <v>50</v>
      </c>
    </row>
    <row r="12" spans="1:17" s="45" customFormat="1" ht="15" customHeight="1">
      <c r="A12" s="37"/>
      <c r="B12" s="38" t="s">
        <v>14</v>
      </c>
      <c r="C12" s="39">
        <f>SUM(C5:C11)</f>
        <v>3168</v>
      </c>
      <c r="D12" s="40">
        <f>SUM(D5:D11)</f>
        <v>22</v>
      </c>
      <c r="E12" s="41">
        <f t="shared" si="1"/>
        <v>3190</v>
      </c>
      <c r="F12" s="42">
        <f>SUM(F5:F11)</f>
        <v>3274</v>
      </c>
      <c r="G12" s="27">
        <f t="shared" si="2"/>
        <v>3.345959595959596</v>
      </c>
      <c r="H12" s="43">
        <f>SUM(H5:H11)</f>
        <v>46</v>
      </c>
      <c r="I12" s="30">
        <f t="shared" si="0"/>
        <v>109.0909090909091</v>
      </c>
      <c r="J12" s="28">
        <f t="shared" si="3"/>
        <v>3320</v>
      </c>
      <c r="K12" s="30">
        <f t="shared" si="4"/>
        <v>4.075235109717869</v>
      </c>
      <c r="L12" s="39">
        <f>SUM(L5:L11)</f>
        <v>3235</v>
      </c>
      <c r="M12" s="44">
        <f t="shared" si="5"/>
        <v>-1.1912034208918754</v>
      </c>
      <c r="N12" s="40">
        <f>SUM(N5:N11)</f>
        <v>40</v>
      </c>
      <c r="O12" s="44">
        <f t="shared" si="6"/>
        <v>-13.043478260869565</v>
      </c>
      <c r="P12" s="41">
        <f t="shared" si="7"/>
        <v>3275</v>
      </c>
      <c r="Q12" s="44">
        <f t="shared" si="8"/>
        <v>-1.355421686746988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sheetProtection/>
  <mergeCells count="9">
    <mergeCell ref="B14:O14"/>
    <mergeCell ref="B15:Q15"/>
    <mergeCell ref="B16:Q16"/>
    <mergeCell ref="A2:Q2"/>
    <mergeCell ref="A3:A4"/>
    <mergeCell ref="B3:B4"/>
    <mergeCell ref="C3:E3"/>
    <mergeCell ref="F3:K3"/>
    <mergeCell ref="L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21.01.2010&amp;RNeumünster</oddHeader>
    <oddFooter>&amp;R&amp;10Tabelle 50.2</oddFooter>
  </headerFooter>
  <legacyDrawing r:id="rId4"/>
  <oleObjects>
    <oleObject progId="Word.Document.8" shapeId="1808596" r:id="rId1"/>
    <oleObject progId="Word.Document.8" shapeId="1808595" r:id="rId2"/>
    <oleObject progId="Word.Document.8" shapeId="180859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2010-01-21T17:09:12Z</dcterms:created>
  <dcterms:modified xsi:type="dcterms:W3CDTF">2010-01-21T17:09:37Z</dcterms:modified>
  <cp:category/>
  <cp:version/>
  <cp:contentType/>
  <cp:contentStatus/>
</cp:coreProperties>
</file>