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>
    <definedName name="_xlnm.Print_Area" localSheetId="0">'Cottbus'!$A$2:$Q$16</definedName>
    <definedName name="_xlnm.Print_Area" localSheetId="1">'Eberswalde'!$A$2:$Q$16</definedName>
    <definedName name="_xlnm.Print_Area" localSheetId="2">'Frankfurt-Oder'!$A$2:$Q$16</definedName>
    <definedName name="_xlnm.Print_Area" localSheetId="3">'Neuruppin'!$A$2:$Q$16</definedName>
    <definedName name="_xlnm.Print_Area" localSheetId="4">'Potsdam'!$A$2:$Q$16</definedName>
  </definedNames>
  <calcPr fullCalcOnLoad="1"/>
</workbook>
</file>

<file path=xl/sharedStrings.xml><?xml version="1.0" encoding="utf-8"?>
<sst xmlns="http://schemas.openxmlformats.org/spreadsheetml/2006/main" count="150" uniqueCount="23">
  <si>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</si>
  <si>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</si>
  <si>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</si>
  <si>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</si>
  <si>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</si>
  <si>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</si>
  <si>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</si>
  <si>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</si>
  <si>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</si>
  <si>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</si>
  <si>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</si>
  <si>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</si>
  <si>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</si>
  <si>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</si>
  <si>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</si>
  <si>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</si>
  <si>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</si>
  <si>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Cottbus</t>
  </si>
  <si>
    <t>Quelle: Bundesinstitut für Berufsbildung, Erhebung zum 30. September 2010</t>
  </si>
  <si>
    <t>Neu abgeschlossene Ausbildungsverträge vom 01. Oktober 2009 bis zum 30. September 2010, unterteilt nach Zuständigkeitsbereichen und Geschlecht
 in Eberswalde</t>
  </si>
  <si>
    <t>Neu abgeschlossene Ausbildungsverträge vom 01. Oktober 2009 bis zum 30. September 2010, unterteilt nach Zuständigkeitsbereichen und Geschlecht
 in Frankfurt-Oder</t>
  </si>
  <si>
    <t>Neu abgeschlossene Ausbildungsverträge vom 01. Oktober 2009 bis zum 30. September 2010, unterteilt nach Zuständigkeitsbereichen und Geschlecht
 in Neuruppin</t>
  </si>
  <si>
    <t>Neu abgeschlossene Ausbildungsverträge vom 01. Oktober 2009 bis zum 30. September 2010, unterteilt nach Zuständigkeitsbereichen und Geschlecht
 in Potsdam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</si>
</sst>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6" xfId="51" applyFont="1" applyFill="1" applyBorder="1" applyAlignment="1">
      <alignment horizontal="lef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8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5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164" fontId="18" fillId="0" borderId="0" xfId="51" applyNumberFormat="1" applyFill="1" applyAlignment="1">
      <alignment horizontal="center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1123</v>
      </c>
      <c r="D5" s="24">
        <f aca="true" t="shared" si="0" ref="D5:D12">IF(C5+E5&lt;&gt;0,100*(C5/(C5+E5)),".")</f>
        <v>61.39967195188628</v>
      </c>
      <c r="E5" s="23">
        <v>706</v>
      </c>
      <c r="F5" s="24">
        <f aca="true" t="shared" si="1" ref="F5:F12">IF(E5+C5&lt;&gt;0,100*(E5/(E5+C5)),".")</f>
        <v>38.600328048113724</v>
      </c>
      <c r="G5" s="25">
        <f>E5+C5</f>
        <v>1829</v>
      </c>
      <c r="H5" s="23">
        <v>62</v>
      </c>
      <c r="I5" s="24">
        <f aca="true" t="shared" si="2" ref="I5:I12">IF(H5+J5&lt;&gt;0,100*(H5/(H5+J5)),".")</f>
        <v>55.35714285714286</v>
      </c>
      <c r="J5" s="23">
        <v>50</v>
      </c>
      <c r="K5" s="24">
        <f aca="true" t="shared" si="3" ref="K5:K12">IF(J5+H5&lt;&gt;0,100*(J5/(J5+H5)),".")</f>
        <v>44.642857142857146</v>
      </c>
      <c r="L5" s="25">
        <f>J5+H5</f>
        <v>112</v>
      </c>
      <c r="M5" s="23">
        <v>1185</v>
      </c>
      <c r="N5" s="24">
        <f aca="true" t="shared" si="4" ref="N5:N12">IF(M5+O5&lt;&gt;0,100*(M5/(M5+O5)),".")</f>
        <v>61.051004636785166</v>
      </c>
      <c r="O5" s="23">
        <v>756</v>
      </c>
      <c r="P5" s="26">
        <f aca="true" t="shared" si="5" ref="P5:P12">IF(O5+M5&lt;&gt;0,100*(O5/(O5+M5)),".")</f>
        <v>38.94899536321484</v>
      </c>
      <c r="Q5" s="25">
        <f>O5+M5</f>
        <v>1941</v>
      </c>
    </row>
    <row r="6" spans="1:17" ht="15" customHeight="1">
      <c r="A6" s="21"/>
      <c r="B6" s="22" t="s">
        <v>9</v>
      </c>
      <c r="C6" s="23">
        <v>387</v>
      </c>
      <c r="D6" s="24">
        <f t="shared" si="0"/>
        <v>71.53419593345656</v>
      </c>
      <c r="E6" s="23">
        <v>154</v>
      </c>
      <c r="F6" s="24">
        <f t="shared" si="1"/>
        <v>28.465804066543438</v>
      </c>
      <c r="G6" s="25">
        <f>E6+C6</f>
        <v>541</v>
      </c>
      <c r="H6" s="23">
        <v>53</v>
      </c>
      <c r="I6" s="24">
        <f t="shared" si="2"/>
        <v>72.6027397260274</v>
      </c>
      <c r="J6" s="23">
        <v>20</v>
      </c>
      <c r="K6" s="24">
        <f t="shared" si="3"/>
        <v>27.397260273972602</v>
      </c>
      <c r="L6" s="25">
        <f>J6+H6</f>
        <v>73</v>
      </c>
      <c r="M6" s="23">
        <v>440</v>
      </c>
      <c r="N6" s="24">
        <f t="shared" si="4"/>
        <v>71.66123778501628</v>
      </c>
      <c r="O6" s="23">
        <v>174</v>
      </c>
      <c r="P6" s="26">
        <f t="shared" si="5"/>
        <v>28.338762214983714</v>
      </c>
      <c r="Q6" s="25">
        <f>O6+M6</f>
        <v>614</v>
      </c>
    </row>
    <row r="7" spans="1:17" ht="15" customHeight="1">
      <c r="A7" s="21"/>
      <c r="B7" s="22" t="s">
        <v>10</v>
      </c>
      <c r="C7" s="23">
        <v>25</v>
      </c>
      <c r="D7" s="24">
        <f t="shared" si="0"/>
        <v>24.03846153846154</v>
      </c>
      <c r="E7" s="23">
        <v>79</v>
      </c>
      <c r="F7" s="24">
        <f t="shared" si="1"/>
        <v>75.96153846153845</v>
      </c>
      <c r="G7" s="25">
        <f aca="true" t="shared" si="6" ref="G7:G12">E7+C7</f>
        <v>104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25</v>
      </c>
      <c r="N7" s="24">
        <f t="shared" si="4"/>
        <v>23.809523809523807</v>
      </c>
      <c r="O7" s="23">
        <v>80</v>
      </c>
      <c r="P7" s="26">
        <f t="shared" si="5"/>
        <v>76.19047619047619</v>
      </c>
      <c r="Q7" s="25">
        <f aca="true" t="shared" si="8" ref="Q7:Q12">O7+M7</f>
        <v>105</v>
      </c>
    </row>
    <row r="8" spans="1:17" ht="15" customHeight="1">
      <c r="A8" s="21"/>
      <c r="B8" s="22" t="s">
        <v>11</v>
      </c>
      <c r="C8" s="23">
        <v>70</v>
      </c>
      <c r="D8" s="24">
        <f t="shared" si="0"/>
        <v>63.63636363636363</v>
      </c>
      <c r="E8" s="23">
        <v>40</v>
      </c>
      <c r="F8" s="24">
        <f t="shared" si="1"/>
        <v>36.36363636363637</v>
      </c>
      <c r="G8" s="25">
        <f t="shared" si="6"/>
        <v>110</v>
      </c>
      <c r="H8" s="23">
        <v>10</v>
      </c>
      <c r="I8" s="24">
        <f t="shared" si="2"/>
        <v>83.33333333333334</v>
      </c>
      <c r="J8" s="23">
        <v>2</v>
      </c>
      <c r="K8" s="24">
        <f t="shared" si="3"/>
        <v>16.666666666666664</v>
      </c>
      <c r="L8" s="25">
        <f t="shared" si="7"/>
        <v>12</v>
      </c>
      <c r="M8" s="23">
        <v>80</v>
      </c>
      <c r="N8" s="24">
        <f t="shared" si="4"/>
        <v>65.57377049180327</v>
      </c>
      <c r="O8" s="23">
        <v>42</v>
      </c>
      <c r="P8" s="26">
        <f t="shared" si="5"/>
        <v>34.42622950819672</v>
      </c>
      <c r="Q8" s="25">
        <f t="shared" si="8"/>
        <v>122</v>
      </c>
    </row>
    <row r="9" spans="1:17" ht="15" customHeight="1">
      <c r="A9" s="21"/>
      <c r="B9" s="22" t="s">
        <v>12</v>
      </c>
      <c r="C9" s="23">
        <v>13</v>
      </c>
      <c r="D9" s="24">
        <f t="shared" si="0"/>
        <v>10</v>
      </c>
      <c r="E9" s="23">
        <v>117</v>
      </c>
      <c r="F9" s="24">
        <f t="shared" si="1"/>
        <v>90</v>
      </c>
      <c r="G9" s="25">
        <f t="shared" si="6"/>
        <v>130</v>
      </c>
      <c r="H9" s="23">
        <v>0</v>
      </c>
      <c r="I9" s="24">
        <f t="shared" si="2"/>
        <v>0</v>
      </c>
      <c r="J9" s="23">
        <v>2</v>
      </c>
      <c r="K9" s="24">
        <f t="shared" si="3"/>
        <v>100</v>
      </c>
      <c r="L9" s="25">
        <f t="shared" si="7"/>
        <v>2</v>
      </c>
      <c r="M9" s="23">
        <v>13</v>
      </c>
      <c r="N9" s="24">
        <f t="shared" si="4"/>
        <v>9.848484848484848</v>
      </c>
      <c r="O9" s="23">
        <v>119</v>
      </c>
      <c r="P9" s="26">
        <f t="shared" si="5"/>
        <v>90.15151515151516</v>
      </c>
      <c r="Q9" s="25">
        <f t="shared" si="8"/>
        <v>132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8</v>
      </c>
      <c r="F10" s="24">
        <f t="shared" si="1"/>
        <v>100</v>
      </c>
      <c r="G10" s="25">
        <f t="shared" si="6"/>
        <v>8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8</v>
      </c>
      <c r="P10" s="26">
        <f t="shared" si="5"/>
        <v>100</v>
      </c>
      <c r="Q10" s="25">
        <f t="shared" si="8"/>
        <v>8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1618</v>
      </c>
      <c r="D12" s="34">
        <f t="shared" si="0"/>
        <v>59.44158706833211</v>
      </c>
      <c r="E12" s="33">
        <f>SUM(E5:E11)</f>
        <v>1104</v>
      </c>
      <c r="F12" s="34">
        <f t="shared" si="1"/>
        <v>40.558412931667895</v>
      </c>
      <c r="G12" s="35">
        <f t="shared" si="6"/>
        <v>2722</v>
      </c>
      <c r="H12" s="33">
        <f>SUM(H5:H11)</f>
        <v>125</v>
      </c>
      <c r="I12" s="34">
        <f t="shared" si="2"/>
        <v>62.5</v>
      </c>
      <c r="J12" s="33">
        <f>SUM(J5:J11)</f>
        <v>75</v>
      </c>
      <c r="K12" s="34">
        <f t="shared" si="3"/>
        <v>37.5</v>
      </c>
      <c r="L12" s="35">
        <f t="shared" si="7"/>
        <v>200</v>
      </c>
      <c r="M12" s="33">
        <f>SUM(M5:M11)</f>
        <v>1743</v>
      </c>
      <c r="N12" s="34">
        <f t="shared" si="4"/>
        <v>59.65092402464066</v>
      </c>
      <c r="O12" s="33">
        <f>SUM(O5:O11)</f>
        <v>1179</v>
      </c>
      <c r="P12" s="36">
        <f t="shared" si="5"/>
        <v>40.34907597535934</v>
      </c>
      <c r="Q12" s="35">
        <f t="shared" si="8"/>
        <v>2922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13.12.2010&amp;RCottbus</oddHeader>
    <oddFooter>&amp;R&amp;10Tabelle 41.2 mw</oddFooter>
  </headerFooter>
  <legacyDrawing r:id="rId2"/>
  <oleObjects>
    <oleObject progId="Word.Document.8" shapeId="7547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553</v>
      </c>
      <c r="D5" s="24">
        <f aca="true" t="shared" si="0" ref="D5:D12">IF(C5+E5&lt;&gt;0,100*(C5/(C5+E5)),".")</f>
        <v>61.3762486126526</v>
      </c>
      <c r="E5" s="23">
        <v>348</v>
      </c>
      <c r="F5" s="24">
        <f aca="true" t="shared" si="1" ref="F5:F12">IF(E5+C5&lt;&gt;0,100*(E5/(E5+C5)),".")</f>
        <v>38.6237513873474</v>
      </c>
      <c r="G5" s="25">
        <f>E5+C5</f>
        <v>901</v>
      </c>
      <c r="H5" s="23">
        <v>48</v>
      </c>
      <c r="I5" s="24">
        <f aca="true" t="shared" si="2" ref="I5:I12">IF(H5+J5&lt;&gt;0,100*(H5/(H5+J5)),".")</f>
        <v>41.02564102564102</v>
      </c>
      <c r="J5" s="23">
        <v>69</v>
      </c>
      <c r="K5" s="24">
        <f aca="true" t="shared" si="3" ref="K5:K12">IF(J5+H5&lt;&gt;0,100*(J5/(J5+H5)),".")</f>
        <v>58.97435897435898</v>
      </c>
      <c r="L5" s="25">
        <f>J5+H5</f>
        <v>117</v>
      </c>
      <c r="M5" s="23">
        <v>601</v>
      </c>
      <c r="N5" s="24">
        <f aca="true" t="shared" si="4" ref="N5:N12">IF(M5+O5&lt;&gt;0,100*(M5/(M5+O5)),".")</f>
        <v>59.03732809430255</v>
      </c>
      <c r="O5" s="23">
        <v>417</v>
      </c>
      <c r="P5" s="26">
        <f aca="true" t="shared" si="5" ref="P5:P12">IF(O5+M5&lt;&gt;0,100*(O5/(O5+M5)),".")</f>
        <v>40.96267190569745</v>
      </c>
      <c r="Q5" s="25">
        <f>O5+M5</f>
        <v>1018</v>
      </c>
    </row>
    <row r="6" spans="1:17" ht="15" customHeight="1">
      <c r="A6" s="21"/>
      <c r="B6" s="22" t="s">
        <v>9</v>
      </c>
      <c r="C6" s="23">
        <v>305</v>
      </c>
      <c r="D6" s="24">
        <f t="shared" si="0"/>
        <v>81.76943699731903</v>
      </c>
      <c r="E6" s="23">
        <v>68</v>
      </c>
      <c r="F6" s="24">
        <f t="shared" si="1"/>
        <v>18.230563002680967</v>
      </c>
      <c r="G6" s="25">
        <f>E6+C6</f>
        <v>373</v>
      </c>
      <c r="H6" s="23">
        <v>42</v>
      </c>
      <c r="I6" s="24">
        <f t="shared" si="2"/>
        <v>70</v>
      </c>
      <c r="J6" s="23">
        <v>18</v>
      </c>
      <c r="K6" s="24">
        <f t="shared" si="3"/>
        <v>30</v>
      </c>
      <c r="L6" s="25">
        <f>J6+H6</f>
        <v>60</v>
      </c>
      <c r="M6" s="23">
        <v>347</v>
      </c>
      <c r="N6" s="24">
        <f t="shared" si="4"/>
        <v>80.13856812933025</v>
      </c>
      <c r="O6" s="23">
        <v>86</v>
      </c>
      <c r="P6" s="26">
        <f t="shared" si="5"/>
        <v>19.861431870669747</v>
      </c>
      <c r="Q6" s="25">
        <f>O6+M6</f>
        <v>433</v>
      </c>
    </row>
    <row r="7" spans="1:17" ht="15" customHeight="1">
      <c r="A7" s="21"/>
      <c r="B7" s="22" t="s">
        <v>10</v>
      </c>
      <c r="C7" s="23">
        <v>17</v>
      </c>
      <c r="D7" s="24">
        <f t="shared" si="0"/>
        <v>33.33333333333333</v>
      </c>
      <c r="E7" s="23">
        <v>34</v>
      </c>
      <c r="F7" s="24">
        <f t="shared" si="1"/>
        <v>66.66666666666666</v>
      </c>
      <c r="G7" s="25">
        <f aca="true" t="shared" si="6" ref="G7:G12">E7+C7</f>
        <v>51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17</v>
      </c>
      <c r="N7" s="24">
        <f t="shared" si="4"/>
        <v>32.69230769230769</v>
      </c>
      <c r="O7" s="23">
        <v>35</v>
      </c>
      <c r="P7" s="26">
        <f t="shared" si="5"/>
        <v>67.3076923076923</v>
      </c>
      <c r="Q7" s="25">
        <f aca="true" t="shared" si="8" ref="Q7:Q12">O7+M7</f>
        <v>52</v>
      </c>
    </row>
    <row r="8" spans="1:17" ht="15" customHeight="1">
      <c r="A8" s="21"/>
      <c r="B8" s="22" t="s">
        <v>11</v>
      </c>
      <c r="C8" s="23">
        <v>58</v>
      </c>
      <c r="D8" s="24">
        <f t="shared" si="0"/>
        <v>73.41772151898735</v>
      </c>
      <c r="E8" s="23">
        <v>21</v>
      </c>
      <c r="F8" s="24">
        <f t="shared" si="1"/>
        <v>26.582278481012654</v>
      </c>
      <c r="G8" s="25">
        <f t="shared" si="6"/>
        <v>79</v>
      </c>
      <c r="H8" s="23">
        <v>2</v>
      </c>
      <c r="I8" s="24">
        <f t="shared" si="2"/>
        <v>66.66666666666666</v>
      </c>
      <c r="J8" s="23">
        <v>1</v>
      </c>
      <c r="K8" s="24">
        <f t="shared" si="3"/>
        <v>33.33333333333333</v>
      </c>
      <c r="L8" s="25">
        <f t="shared" si="7"/>
        <v>3</v>
      </c>
      <c r="M8" s="23">
        <v>60</v>
      </c>
      <c r="N8" s="24">
        <f t="shared" si="4"/>
        <v>73.17073170731707</v>
      </c>
      <c r="O8" s="23">
        <v>22</v>
      </c>
      <c r="P8" s="26">
        <f t="shared" si="5"/>
        <v>26.82926829268293</v>
      </c>
      <c r="Q8" s="25">
        <f t="shared" si="8"/>
        <v>82</v>
      </c>
    </row>
    <row r="9" spans="1:17" ht="15" customHeight="1">
      <c r="A9" s="21"/>
      <c r="B9" s="22" t="s">
        <v>12</v>
      </c>
      <c r="C9" s="23">
        <v>5</v>
      </c>
      <c r="D9" s="24">
        <f t="shared" si="0"/>
        <v>6.329113924050633</v>
      </c>
      <c r="E9" s="23">
        <v>74</v>
      </c>
      <c r="F9" s="24">
        <f t="shared" si="1"/>
        <v>93.67088607594937</v>
      </c>
      <c r="G9" s="25">
        <f t="shared" si="6"/>
        <v>79</v>
      </c>
      <c r="H9" s="23">
        <v>0</v>
      </c>
      <c r="I9" s="24">
        <f t="shared" si="2"/>
        <v>0</v>
      </c>
      <c r="J9" s="23">
        <v>1</v>
      </c>
      <c r="K9" s="24">
        <f t="shared" si="3"/>
        <v>100</v>
      </c>
      <c r="L9" s="25">
        <f t="shared" si="7"/>
        <v>1</v>
      </c>
      <c r="M9" s="23">
        <v>5</v>
      </c>
      <c r="N9" s="24">
        <f t="shared" si="4"/>
        <v>6.25</v>
      </c>
      <c r="O9" s="23">
        <v>75</v>
      </c>
      <c r="P9" s="26">
        <f t="shared" si="5"/>
        <v>93.75</v>
      </c>
      <c r="Q9" s="25">
        <f t="shared" si="8"/>
        <v>80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19.230769230769234</v>
      </c>
      <c r="E10" s="23">
        <v>21</v>
      </c>
      <c r="F10" s="24">
        <f t="shared" si="1"/>
        <v>80.76923076923077</v>
      </c>
      <c r="G10" s="25">
        <f t="shared" si="6"/>
        <v>26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5</v>
      </c>
      <c r="N10" s="24">
        <f t="shared" si="4"/>
        <v>19.230769230769234</v>
      </c>
      <c r="O10" s="23">
        <v>21</v>
      </c>
      <c r="P10" s="26">
        <f t="shared" si="5"/>
        <v>80.76923076923077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943</v>
      </c>
      <c r="D12" s="34">
        <f t="shared" si="0"/>
        <v>62.49171636845593</v>
      </c>
      <c r="E12" s="33">
        <f>SUM(E5:E11)</f>
        <v>566</v>
      </c>
      <c r="F12" s="34">
        <f t="shared" si="1"/>
        <v>37.50828363154407</v>
      </c>
      <c r="G12" s="35">
        <f t="shared" si="6"/>
        <v>1509</v>
      </c>
      <c r="H12" s="33">
        <f>SUM(H5:H11)</f>
        <v>92</v>
      </c>
      <c r="I12" s="34">
        <f t="shared" si="2"/>
        <v>50.54945054945055</v>
      </c>
      <c r="J12" s="33">
        <f>SUM(J5:J11)</f>
        <v>90</v>
      </c>
      <c r="K12" s="34">
        <f t="shared" si="3"/>
        <v>49.45054945054945</v>
      </c>
      <c r="L12" s="35">
        <f t="shared" si="7"/>
        <v>182</v>
      </c>
      <c r="M12" s="33">
        <f>SUM(M5:M11)</f>
        <v>1035</v>
      </c>
      <c r="N12" s="34">
        <f t="shared" si="4"/>
        <v>61.20638675340035</v>
      </c>
      <c r="O12" s="33">
        <f>SUM(O5:O11)</f>
        <v>656</v>
      </c>
      <c r="P12" s="36">
        <f t="shared" si="5"/>
        <v>38.79361324659965</v>
      </c>
      <c r="Q12" s="35">
        <f t="shared" si="8"/>
        <v>1691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13.12.2010&amp;REberswalde</oddHeader>
    <oddFooter>&amp;R&amp;10Tabelle 41.2 mw</oddFooter>
  </headerFooter>
  <legacyDrawing r:id="rId2"/>
  <oleObjects>
    <oleObject progId="Word.Document.8" shapeId="7547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689</v>
      </c>
      <c r="D5" s="24">
        <f aca="true" t="shared" si="0" ref="D5:D12">IF(C5+E5&lt;&gt;0,100*(C5/(C5+E5)),".")</f>
        <v>58.93926432848588</v>
      </c>
      <c r="E5" s="23">
        <v>480</v>
      </c>
      <c r="F5" s="24">
        <f aca="true" t="shared" si="1" ref="F5:F12">IF(E5+C5&lt;&gt;0,100*(E5/(E5+C5)),".")</f>
        <v>41.06073567151412</v>
      </c>
      <c r="G5" s="25">
        <f>E5+C5</f>
        <v>1169</v>
      </c>
      <c r="H5" s="23">
        <v>127</v>
      </c>
      <c r="I5" s="24">
        <f aca="true" t="shared" si="2" ref="I5:I12">IF(H5+J5&lt;&gt;0,100*(H5/(H5+J5)),".")</f>
        <v>61.35265700483091</v>
      </c>
      <c r="J5" s="23">
        <v>80</v>
      </c>
      <c r="K5" s="24">
        <f aca="true" t="shared" si="3" ref="K5:K12">IF(J5+H5&lt;&gt;0,100*(J5/(J5+H5)),".")</f>
        <v>38.64734299516908</v>
      </c>
      <c r="L5" s="25">
        <f>J5+H5</f>
        <v>207</v>
      </c>
      <c r="M5" s="23">
        <v>816</v>
      </c>
      <c r="N5" s="24">
        <f aca="true" t="shared" si="4" ref="N5:N12">IF(M5+O5&lt;&gt;0,100*(M5/(M5+O5)),".")</f>
        <v>59.30232558139535</v>
      </c>
      <c r="O5" s="23">
        <v>560</v>
      </c>
      <c r="P5" s="26">
        <f aca="true" t="shared" si="5" ref="P5:P12">IF(O5+M5&lt;&gt;0,100*(O5/(O5+M5)),".")</f>
        <v>40.69767441860465</v>
      </c>
      <c r="Q5" s="25">
        <f>O5+M5</f>
        <v>1376</v>
      </c>
    </row>
    <row r="6" spans="1:17" ht="15" customHeight="1">
      <c r="A6" s="21"/>
      <c r="B6" s="22" t="s">
        <v>9</v>
      </c>
      <c r="C6" s="23">
        <v>389</v>
      </c>
      <c r="D6" s="24">
        <f t="shared" si="0"/>
        <v>77.49003984063745</v>
      </c>
      <c r="E6" s="23">
        <v>113</v>
      </c>
      <c r="F6" s="24">
        <f t="shared" si="1"/>
        <v>22.50996015936255</v>
      </c>
      <c r="G6" s="25">
        <f>E6+C6</f>
        <v>502</v>
      </c>
      <c r="H6" s="23">
        <v>49</v>
      </c>
      <c r="I6" s="24">
        <f t="shared" si="2"/>
        <v>63.63636363636363</v>
      </c>
      <c r="J6" s="23">
        <v>28</v>
      </c>
      <c r="K6" s="24">
        <f t="shared" si="3"/>
        <v>36.36363636363637</v>
      </c>
      <c r="L6" s="25">
        <f>J6+H6</f>
        <v>77</v>
      </c>
      <c r="M6" s="23">
        <v>438</v>
      </c>
      <c r="N6" s="24">
        <f t="shared" si="4"/>
        <v>75.64766839378238</v>
      </c>
      <c r="O6" s="23">
        <v>141</v>
      </c>
      <c r="P6" s="26">
        <f t="shared" si="5"/>
        <v>24.352331606217618</v>
      </c>
      <c r="Q6" s="25">
        <f>O6+M6</f>
        <v>579</v>
      </c>
    </row>
    <row r="7" spans="1:17" ht="15" customHeight="1">
      <c r="A7" s="21"/>
      <c r="B7" s="22" t="s">
        <v>10</v>
      </c>
      <c r="C7" s="23">
        <v>43</v>
      </c>
      <c r="D7" s="24">
        <f t="shared" si="0"/>
        <v>42.15686274509804</v>
      </c>
      <c r="E7" s="23">
        <v>59</v>
      </c>
      <c r="F7" s="24">
        <f t="shared" si="1"/>
        <v>57.84313725490197</v>
      </c>
      <c r="G7" s="25">
        <f aca="true" t="shared" si="6" ref="G7:G12">E7+C7</f>
        <v>102</v>
      </c>
      <c r="H7" s="23">
        <v>0</v>
      </c>
      <c r="I7" s="24">
        <f t="shared" si="2"/>
        <v>0</v>
      </c>
      <c r="J7" s="23">
        <v>1</v>
      </c>
      <c r="K7" s="24">
        <f t="shared" si="3"/>
        <v>100</v>
      </c>
      <c r="L7" s="25">
        <f aca="true" t="shared" si="7" ref="L7:L12">J7+H7</f>
        <v>1</v>
      </c>
      <c r="M7" s="23">
        <v>43</v>
      </c>
      <c r="N7" s="24">
        <f t="shared" si="4"/>
        <v>41.74757281553398</v>
      </c>
      <c r="O7" s="23">
        <v>60</v>
      </c>
      <c r="P7" s="26">
        <f t="shared" si="5"/>
        <v>58.252427184466015</v>
      </c>
      <c r="Q7" s="25">
        <f aca="true" t="shared" si="8" ref="Q7:Q12">O7+M7</f>
        <v>103</v>
      </c>
    </row>
    <row r="8" spans="1:17" ht="15" customHeight="1">
      <c r="A8" s="21"/>
      <c r="B8" s="22" t="s">
        <v>11</v>
      </c>
      <c r="C8" s="23">
        <v>58</v>
      </c>
      <c r="D8" s="24">
        <f t="shared" si="0"/>
        <v>64.44444444444444</v>
      </c>
      <c r="E8" s="23">
        <v>32</v>
      </c>
      <c r="F8" s="24">
        <f t="shared" si="1"/>
        <v>35.55555555555556</v>
      </c>
      <c r="G8" s="25">
        <f t="shared" si="6"/>
        <v>90</v>
      </c>
      <c r="H8" s="23">
        <v>3</v>
      </c>
      <c r="I8" s="24">
        <f t="shared" si="2"/>
        <v>75</v>
      </c>
      <c r="J8" s="23">
        <v>1</v>
      </c>
      <c r="K8" s="24">
        <f t="shared" si="3"/>
        <v>25</v>
      </c>
      <c r="L8" s="25">
        <f t="shared" si="7"/>
        <v>4</v>
      </c>
      <c r="M8" s="23">
        <v>61</v>
      </c>
      <c r="N8" s="24">
        <f t="shared" si="4"/>
        <v>64.8936170212766</v>
      </c>
      <c r="O8" s="23">
        <v>33</v>
      </c>
      <c r="P8" s="26">
        <f t="shared" si="5"/>
        <v>35.1063829787234</v>
      </c>
      <c r="Q8" s="25">
        <f t="shared" si="8"/>
        <v>94</v>
      </c>
    </row>
    <row r="9" spans="1:17" ht="15" customHeight="1">
      <c r="A9" s="21"/>
      <c r="B9" s="22" t="s">
        <v>12</v>
      </c>
      <c r="C9" s="23">
        <v>10</v>
      </c>
      <c r="D9" s="24">
        <f t="shared" si="0"/>
        <v>10</v>
      </c>
      <c r="E9" s="23">
        <v>90</v>
      </c>
      <c r="F9" s="24">
        <f t="shared" si="1"/>
        <v>90</v>
      </c>
      <c r="G9" s="25">
        <f t="shared" si="6"/>
        <v>100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10</v>
      </c>
      <c r="N9" s="24">
        <f t="shared" si="4"/>
        <v>9.70873786407767</v>
      </c>
      <c r="O9" s="23">
        <v>93</v>
      </c>
      <c r="P9" s="26">
        <f t="shared" si="5"/>
        <v>90.29126213592234</v>
      </c>
      <c r="Q9" s="25">
        <f t="shared" si="8"/>
        <v>103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2.3255813953488373</v>
      </c>
      <c r="E10" s="23">
        <v>42</v>
      </c>
      <c r="F10" s="24">
        <f t="shared" si="1"/>
        <v>97.67441860465115</v>
      </c>
      <c r="G10" s="25">
        <f t="shared" si="6"/>
        <v>43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</v>
      </c>
      <c r="N10" s="24">
        <f t="shared" si="4"/>
        <v>2.3255813953488373</v>
      </c>
      <c r="O10" s="23">
        <v>42</v>
      </c>
      <c r="P10" s="26">
        <f t="shared" si="5"/>
        <v>97.67441860465115</v>
      </c>
      <c r="Q10" s="25">
        <f t="shared" si="8"/>
        <v>43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1190</v>
      </c>
      <c r="D12" s="34">
        <f t="shared" si="0"/>
        <v>59.32203389830508</v>
      </c>
      <c r="E12" s="33">
        <f>SUM(E5:E11)</f>
        <v>816</v>
      </c>
      <c r="F12" s="34">
        <f t="shared" si="1"/>
        <v>40.67796610169492</v>
      </c>
      <c r="G12" s="35">
        <f t="shared" si="6"/>
        <v>2006</v>
      </c>
      <c r="H12" s="33">
        <f>SUM(H5:H11)</f>
        <v>179</v>
      </c>
      <c r="I12" s="34">
        <f t="shared" si="2"/>
        <v>61.3013698630137</v>
      </c>
      <c r="J12" s="33">
        <f>SUM(J5:J11)</f>
        <v>113</v>
      </c>
      <c r="K12" s="34">
        <f t="shared" si="3"/>
        <v>38.6986301369863</v>
      </c>
      <c r="L12" s="35">
        <f t="shared" si="7"/>
        <v>292</v>
      </c>
      <c r="M12" s="33">
        <f>SUM(M5:M11)</f>
        <v>1369</v>
      </c>
      <c r="N12" s="34">
        <f t="shared" si="4"/>
        <v>59.57354221061792</v>
      </c>
      <c r="O12" s="33">
        <f>SUM(O5:O11)</f>
        <v>929</v>
      </c>
      <c r="P12" s="36">
        <f t="shared" si="5"/>
        <v>40.42645778938207</v>
      </c>
      <c r="Q12" s="35">
        <f t="shared" si="8"/>
        <v>2298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13.12.2010&amp;RFrankfurt-Oder</oddHeader>
    <oddFooter>&amp;R&amp;10Tabelle 41.2 mw</oddFooter>
  </headerFooter>
  <legacyDrawing r:id="rId2"/>
  <oleObjects>
    <oleObject progId="Word.Document.8" shapeId="7547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818</v>
      </c>
      <c r="D5" s="24">
        <f aca="true" t="shared" si="0" ref="D5:D12">IF(C5+E5&lt;&gt;0,100*(C5/(C5+E5)),".")</f>
        <v>60.99925428784489</v>
      </c>
      <c r="E5" s="23">
        <v>523</v>
      </c>
      <c r="F5" s="24">
        <f aca="true" t="shared" si="1" ref="F5:F12">IF(E5+C5&lt;&gt;0,100*(E5/(E5+C5)),".")</f>
        <v>39.00074571215511</v>
      </c>
      <c r="G5" s="25">
        <f>E5+C5</f>
        <v>1341</v>
      </c>
      <c r="H5" s="23">
        <v>112</v>
      </c>
      <c r="I5" s="24">
        <f aca="true" t="shared" si="2" ref="I5:I12">IF(H5+J5&lt;&gt;0,100*(H5/(H5+J5)),".")</f>
        <v>51.141552511415526</v>
      </c>
      <c r="J5" s="23">
        <v>107</v>
      </c>
      <c r="K5" s="24">
        <f aca="true" t="shared" si="3" ref="K5:K12">IF(J5+H5&lt;&gt;0,100*(J5/(J5+H5)),".")</f>
        <v>48.858447488584474</v>
      </c>
      <c r="L5" s="25">
        <f>J5+H5</f>
        <v>219</v>
      </c>
      <c r="M5" s="23">
        <v>930</v>
      </c>
      <c r="N5" s="24">
        <f aca="true" t="shared" si="4" ref="N5:N12">IF(M5+O5&lt;&gt;0,100*(M5/(M5+O5)),".")</f>
        <v>59.61538461538461</v>
      </c>
      <c r="O5" s="23">
        <v>630</v>
      </c>
      <c r="P5" s="26">
        <f aca="true" t="shared" si="5" ref="P5:P12">IF(O5+M5&lt;&gt;0,100*(O5/(O5+M5)),".")</f>
        <v>40.38461538461539</v>
      </c>
      <c r="Q5" s="25">
        <f>O5+M5</f>
        <v>1560</v>
      </c>
    </row>
    <row r="6" spans="1:17" ht="15" customHeight="1">
      <c r="A6" s="21"/>
      <c r="B6" s="22" t="s">
        <v>9</v>
      </c>
      <c r="C6" s="23">
        <v>500</v>
      </c>
      <c r="D6" s="24">
        <f t="shared" si="0"/>
        <v>77.63975155279503</v>
      </c>
      <c r="E6" s="23">
        <v>144</v>
      </c>
      <c r="F6" s="24">
        <f t="shared" si="1"/>
        <v>22.36024844720497</v>
      </c>
      <c r="G6" s="25">
        <f>E6+C6</f>
        <v>644</v>
      </c>
      <c r="H6" s="23">
        <v>56</v>
      </c>
      <c r="I6" s="24">
        <f t="shared" si="2"/>
        <v>75.67567567567568</v>
      </c>
      <c r="J6" s="23">
        <v>18</v>
      </c>
      <c r="K6" s="24">
        <f t="shared" si="3"/>
        <v>24.324324324324326</v>
      </c>
      <c r="L6" s="25">
        <f>J6+H6</f>
        <v>74</v>
      </c>
      <c r="M6" s="23">
        <v>556</v>
      </c>
      <c r="N6" s="24">
        <f t="shared" si="4"/>
        <v>77.43732590529248</v>
      </c>
      <c r="O6" s="23">
        <v>162</v>
      </c>
      <c r="P6" s="26">
        <f t="shared" si="5"/>
        <v>22.56267409470752</v>
      </c>
      <c r="Q6" s="25">
        <f>O6+M6</f>
        <v>718</v>
      </c>
    </row>
    <row r="7" spans="1:17" ht="15" customHeight="1">
      <c r="A7" s="21"/>
      <c r="B7" s="22" t="s">
        <v>10</v>
      </c>
      <c r="C7" s="23">
        <v>31</v>
      </c>
      <c r="D7" s="24">
        <f t="shared" si="0"/>
        <v>33.69565217391305</v>
      </c>
      <c r="E7" s="23">
        <v>61</v>
      </c>
      <c r="F7" s="24">
        <f t="shared" si="1"/>
        <v>66.30434782608695</v>
      </c>
      <c r="G7" s="25">
        <f aca="true" t="shared" si="6" ref="G7:G12">E7+C7</f>
        <v>92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aca="true" t="shared" si="7" ref="L7:L12">J7+H7</f>
        <v>0</v>
      </c>
      <c r="M7" s="23">
        <v>31</v>
      </c>
      <c r="N7" s="24">
        <f t="shared" si="4"/>
        <v>33.69565217391305</v>
      </c>
      <c r="O7" s="23">
        <v>61</v>
      </c>
      <c r="P7" s="26">
        <f t="shared" si="5"/>
        <v>66.30434782608695</v>
      </c>
      <c r="Q7" s="25">
        <f aca="true" t="shared" si="8" ref="Q7:Q12">O7+M7</f>
        <v>92</v>
      </c>
    </row>
    <row r="8" spans="1:17" ht="15" customHeight="1">
      <c r="A8" s="21"/>
      <c r="B8" s="22" t="s">
        <v>11</v>
      </c>
      <c r="C8" s="23">
        <v>106</v>
      </c>
      <c r="D8" s="24">
        <f t="shared" si="0"/>
        <v>75.177304964539</v>
      </c>
      <c r="E8" s="23">
        <v>35</v>
      </c>
      <c r="F8" s="24">
        <f t="shared" si="1"/>
        <v>24.822695035460992</v>
      </c>
      <c r="G8" s="25">
        <f t="shared" si="6"/>
        <v>141</v>
      </c>
      <c r="H8" s="23">
        <v>6</v>
      </c>
      <c r="I8" s="24">
        <f t="shared" si="2"/>
        <v>42.857142857142854</v>
      </c>
      <c r="J8" s="23">
        <v>8</v>
      </c>
      <c r="K8" s="24">
        <f t="shared" si="3"/>
        <v>57.14285714285714</v>
      </c>
      <c r="L8" s="25">
        <f t="shared" si="7"/>
        <v>14</v>
      </c>
      <c r="M8" s="23">
        <v>112</v>
      </c>
      <c r="N8" s="24">
        <f t="shared" si="4"/>
        <v>72.25806451612902</v>
      </c>
      <c r="O8" s="23">
        <v>43</v>
      </c>
      <c r="P8" s="26">
        <f t="shared" si="5"/>
        <v>27.741935483870968</v>
      </c>
      <c r="Q8" s="25">
        <f t="shared" si="8"/>
        <v>155</v>
      </c>
    </row>
    <row r="9" spans="1:17" ht="15" customHeight="1">
      <c r="A9" s="21"/>
      <c r="B9" s="22" t="s">
        <v>12</v>
      </c>
      <c r="C9" s="23">
        <v>12</v>
      </c>
      <c r="D9" s="24">
        <f t="shared" si="0"/>
        <v>12.244897959183673</v>
      </c>
      <c r="E9" s="23">
        <v>86</v>
      </c>
      <c r="F9" s="24">
        <f t="shared" si="1"/>
        <v>87.75510204081633</v>
      </c>
      <c r="G9" s="25">
        <f t="shared" si="6"/>
        <v>98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12</v>
      </c>
      <c r="N9" s="24">
        <f t="shared" si="4"/>
        <v>11.881188118811881</v>
      </c>
      <c r="O9" s="23">
        <v>89</v>
      </c>
      <c r="P9" s="26">
        <f t="shared" si="5"/>
        <v>88.11881188118812</v>
      </c>
      <c r="Q9" s="25">
        <f t="shared" si="8"/>
        <v>101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26</v>
      </c>
      <c r="F10" s="24">
        <f t="shared" si="1"/>
        <v>100</v>
      </c>
      <c r="G10" s="25">
        <f t="shared" si="6"/>
        <v>26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26</v>
      </c>
      <c r="P10" s="26">
        <f t="shared" si="5"/>
        <v>100</v>
      </c>
      <c r="Q10" s="25">
        <f t="shared" si="8"/>
        <v>26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1467</v>
      </c>
      <c r="D12" s="34">
        <f t="shared" si="0"/>
        <v>62.638770281810416</v>
      </c>
      <c r="E12" s="33">
        <f>SUM(E5:E11)</f>
        <v>875</v>
      </c>
      <c r="F12" s="34">
        <f t="shared" si="1"/>
        <v>37.361229718189584</v>
      </c>
      <c r="G12" s="35">
        <f t="shared" si="6"/>
        <v>2342</v>
      </c>
      <c r="H12" s="33">
        <f>SUM(H5:H11)</f>
        <v>174</v>
      </c>
      <c r="I12" s="34">
        <f t="shared" si="2"/>
        <v>56.12903225806451</v>
      </c>
      <c r="J12" s="33">
        <f>SUM(J5:J11)</f>
        <v>136</v>
      </c>
      <c r="K12" s="34">
        <f t="shared" si="3"/>
        <v>43.87096774193549</v>
      </c>
      <c r="L12" s="35">
        <f t="shared" si="7"/>
        <v>310</v>
      </c>
      <c r="M12" s="33">
        <f>SUM(M5:M11)</f>
        <v>1641</v>
      </c>
      <c r="N12" s="34">
        <f t="shared" si="4"/>
        <v>61.87782805429865</v>
      </c>
      <c r="O12" s="33">
        <f>SUM(O5:O11)</f>
        <v>1011</v>
      </c>
      <c r="P12" s="36">
        <f t="shared" si="5"/>
        <v>38.12217194570135</v>
      </c>
      <c r="Q12" s="35">
        <f t="shared" si="8"/>
        <v>2652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13.12.2010&amp;RNeuruppin</oddHeader>
    <oddFooter>&amp;R&amp;10Tabelle 41.2 mw</oddFooter>
  </headerFooter>
  <legacyDrawing r:id="rId2"/>
  <oleObjects>
    <oleObject progId="Word.Document.8" shapeId="75477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0" sqref="A10"/>
    </sheetView>
  </sheetViews>
  <sheetFormatPr defaultColWidth="11.57421875" defaultRowHeight="1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1359</v>
      </c>
      <c r="D5" s="24">
        <f aca="true" t="shared" si="0" ref="D5:D12">IF(C5+E5&lt;&gt;0,100*(C5/(C5+E5)),".")</f>
        <v>60.4</v>
      </c>
      <c r="E5" s="23">
        <v>891</v>
      </c>
      <c r="F5" s="24">
        <f aca="true" t="shared" si="1" ref="F5:F12">IF(E5+C5&lt;&gt;0,100*(E5/(E5+C5)),".")</f>
        <v>39.6</v>
      </c>
      <c r="G5" s="25">
        <f>E5+C5</f>
        <v>2250</v>
      </c>
      <c r="H5" s="23">
        <v>189</v>
      </c>
      <c r="I5" s="24">
        <f aca="true" t="shared" si="2" ref="I5:I12">IF(H5+J5&lt;&gt;0,100*(H5/(H5+J5)),".")</f>
        <v>47.01492537313433</v>
      </c>
      <c r="J5" s="23">
        <v>213</v>
      </c>
      <c r="K5" s="24">
        <f aca="true" t="shared" si="3" ref="K5:K12">IF(J5+H5&lt;&gt;0,100*(J5/(J5+H5)),".")</f>
        <v>52.98507462686567</v>
      </c>
      <c r="L5" s="25">
        <f>J5+H5</f>
        <v>402</v>
      </c>
      <c r="M5" s="23">
        <v>1548</v>
      </c>
      <c r="N5" s="24">
        <f aca="true" t="shared" si="4" ref="N5:N12">IF(M5+O5&lt;&gt;0,100*(M5/(M5+O5)),".")</f>
        <v>58.371040723981906</v>
      </c>
      <c r="O5" s="23">
        <v>1104</v>
      </c>
      <c r="P5" s="26">
        <f aca="true" t="shared" si="5" ref="P5:P12">IF(O5+M5&lt;&gt;0,100*(O5/(O5+M5)),".")</f>
        <v>41.6289592760181</v>
      </c>
      <c r="Q5" s="25">
        <f>O5+M5</f>
        <v>2652</v>
      </c>
    </row>
    <row r="6" spans="1:17" ht="15" customHeight="1">
      <c r="A6" s="21"/>
      <c r="B6" s="22" t="s">
        <v>9</v>
      </c>
      <c r="C6" s="23">
        <v>526</v>
      </c>
      <c r="D6" s="24">
        <f t="shared" si="0"/>
        <v>73.25905292479109</v>
      </c>
      <c r="E6" s="23">
        <v>192</v>
      </c>
      <c r="F6" s="24">
        <f t="shared" si="1"/>
        <v>26.740947075208915</v>
      </c>
      <c r="G6" s="25">
        <f>E6+C6</f>
        <v>718</v>
      </c>
      <c r="H6" s="23">
        <v>81</v>
      </c>
      <c r="I6" s="24">
        <f t="shared" si="2"/>
        <v>75.70093457943925</v>
      </c>
      <c r="J6" s="23">
        <v>26</v>
      </c>
      <c r="K6" s="24">
        <f t="shared" si="3"/>
        <v>24.299065420560748</v>
      </c>
      <c r="L6" s="25">
        <f>J6+H6</f>
        <v>107</v>
      </c>
      <c r="M6" s="23">
        <v>607</v>
      </c>
      <c r="N6" s="24">
        <f t="shared" si="4"/>
        <v>73.57575757575758</v>
      </c>
      <c r="O6" s="23">
        <v>218</v>
      </c>
      <c r="P6" s="26">
        <f t="shared" si="5"/>
        <v>26.424242424242422</v>
      </c>
      <c r="Q6" s="25">
        <f>O6+M6</f>
        <v>825</v>
      </c>
    </row>
    <row r="7" spans="1:17" ht="15" customHeight="1">
      <c r="A7" s="21"/>
      <c r="B7" s="22" t="s">
        <v>10</v>
      </c>
      <c r="C7" s="23">
        <v>48</v>
      </c>
      <c r="D7" s="24">
        <f t="shared" si="0"/>
        <v>33.10344827586207</v>
      </c>
      <c r="E7" s="23">
        <v>97</v>
      </c>
      <c r="F7" s="24">
        <f t="shared" si="1"/>
        <v>66.89655172413794</v>
      </c>
      <c r="G7" s="25">
        <f aca="true" t="shared" si="6" ref="G7:G12">E7+C7</f>
        <v>145</v>
      </c>
      <c r="H7" s="23">
        <v>1</v>
      </c>
      <c r="I7" s="24">
        <f t="shared" si="2"/>
        <v>50</v>
      </c>
      <c r="J7" s="23">
        <v>1</v>
      </c>
      <c r="K7" s="24">
        <f t="shared" si="3"/>
        <v>50</v>
      </c>
      <c r="L7" s="25">
        <f aca="true" t="shared" si="7" ref="L7:L12">J7+H7</f>
        <v>2</v>
      </c>
      <c r="M7" s="23">
        <v>49</v>
      </c>
      <c r="N7" s="24">
        <f t="shared" si="4"/>
        <v>33.33333333333333</v>
      </c>
      <c r="O7" s="23">
        <v>98</v>
      </c>
      <c r="P7" s="26">
        <f t="shared" si="5"/>
        <v>66.66666666666666</v>
      </c>
      <c r="Q7" s="25">
        <f aca="true" t="shared" si="8" ref="Q7:Q12">O7+M7</f>
        <v>147</v>
      </c>
    </row>
    <row r="8" spans="1:17" ht="15" customHeight="1">
      <c r="A8" s="21"/>
      <c r="B8" s="22" t="s">
        <v>11</v>
      </c>
      <c r="C8" s="23">
        <v>92</v>
      </c>
      <c r="D8" s="24">
        <f t="shared" si="0"/>
        <v>63.888888888888886</v>
      </c>
      <c r="E8" s="23">
        <v>52</v>
      </c>
      <c r="F8" s="24">
        <f t="shared" si="1"/>
        <v>36.11111111111111</v>
      </c>
      <c r="G8" s="25">
        <f t="shared" si="6"/>
        <v>144</v>
      </c>
      <c r="H8" s="23">
        <v>11</v>
      </c>
      <c r="I8" s="24">
        <f t="shared" si="2"/>
        <v>64.70588235294117</v>
      </c>
      <c r="J8" s="23">
        <v>6</v>
      </c>
      <c r="K8" s="24">
        <f t="shared" si="3"/>
        <v>35.294117647058826</v>
      </c>
      <c r="L8" s="25">
        <f t="shared" si="7"/>
        <v>17</v>
      </c>
      <c r="M8" s="23">
        <v>103</v>
      </c>
      <c r="N8" s="24">
        <f t="shared" si="4"/>
        <v>63.975155279503106</v>
      </c>
      <c r="O8" s="23">
        <v>58</v>
      </c>
      <c r="P8" s="26">
        <f t="shared" si="5"/>
        <v>36.024844720496894</v>
      </c>
      <c r="Q8" s="25">
        <f t="shared" si="8"/>
        <v>161</v>
      </c>
    </row>
    <row r="9" spans="1:17" ht="15" customHeight="1">
      <c r="A9" s="21"/>
      <c r="B9" s="22" t="s">
        <v>12</v>
      </c>
      <c r="C9" s="23">
        <v>19</v>
      </c>
      <c r="D9" s="24">
        <f t="shared" si="0"/>
        <v>7.661290322580645</v>
      </c>
      <c r="E9" s="23">
        <v>229</v>
      </c>
      <c r="F9" s="24">
        <f t="shared" si="1"/>
        <v>92.33870967741935</v>
      </c>
      <c r="G9" s="25">
        <f t="shared" si="6"/>
        <v>248</v>
      </c>
      <c r="H9" s="23">
        <v>0</v>
      </c>
      <c r="I9" s="24">
        <f t="shared" si="2"/>
        <v>0</v>
      </c>
      <c r="J9" s="23">
        <v>3</v>
      </c>
      <c r="K9" s="24">
        <f t="shared" si="3"/>
        <v>100</v>
      </c>
      <c r="L9" s="25">
        <f t="shared" si="7"/>
        <v>3</v>
      </c>
      <c r="M9" s="23">
        <v>19</v>
      </c>
      <c r="N9" s="24">
        <f t="shared" si="4"/>
        <v>7.569721115537849</v>
      </c>
      <c r="O9" s="23">
        <v>232</v>
      </c>
      <c r="P9" s="26">
        <f t="shared" si="5"/>
        <v>92.43027888446214</v>
      </c>
      <c r="Q9" s="25">
        <f t="shared" si="8"/>
        <v>251</v>
      </c>
    </row>
    <row r="10" spans="1:17" ht="15" customHeight="1">
      <c r="A10" s="21"/>
      <c r="B10" s="22" t="s">
        <v>13</v>
      </c>
      <c r="C10" s="23">
        <v>5</v>
      </c>
      <c r="D10" s="24">
        <f t="shared" si="0"/>
        <v>21.73913043478261</v>
      </c>
      <c r="E10" s="23">
        <v>18</v>
      </c>
      <c r="F10" s="24">
        <f t="shared" si="1"/>
        <v>78.26086956521739</v>
      </c>
      <c r="G10" s="25">
        <f t="shared" si="6"/>
        <v>23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5</v>
      </c>
      <c r="N10" s="24">
        <f t="shared" si="4"/>
        <v>21.73913043478261</v>
      </c>
      <c r="O10" s="23">
        <v>18</v>
      </c>
      <c r="P10" s="26">
        <f t="shared" si="5"/>
        <v>78.26086956521739</v>
      </c>
      <c r="Q10" s="25">
        <f t="shared" si="8"/>
        <v>23</v>
      </c>
    </row>
    <row r="11" spans="1:17" ht="15" customHeight="1">
      <c r="A11" s="21"/>
      <c r="B11" s="27" t="s">
        <v>14</v>
      </c>
      <c r="C11" s="28">
        <v>0</v>
      </c>
      <c r="D11" s="29" t="str">
        <f t="shared" si="0"/>
        <v>.</v>
      </c>
      <c r="E11" s="28">
        <v>0</v>
      </c>
      <c r="F11" s="29" t="str">
        <f t="shared" si="1"/>
        <v>.</v>
      </c>
      <c r="G11" s="25">
        <f t="shared" si="6"/>
        <v>0</v>
      </c>
      <c r="H11" s="28">
        <v>0</v>
      </c>
      <c r="I11" s="29" t="str">
        <f t="shared" si="2"/>
        <v>.</v>
      </c>
      <c r="J11" s="28">
        <v>0</v>
      </c>
      <c r="K11" s="29" t="str">
        <f t="shared" si="3"/>
        <v>.</v>
      </c>
      <c r="L11" s="25">
        <f t="shared" si="7"/>
        <v>0</v>
      </c>
      <c r="M11" s="28">
        <f>C11+H11</f>
        <v>0</v>
      </c>
      <c r="N11" s="29" t="str">
        <f t="shared" si="4"/>
        <v>.</v>
      </c>
      <c r="O11" s="28">
        <f>E11+J11</f>
        <v>0</v>
      </c>
      <c r="P11" s="30" t="str">
        <f t="shared" si="5"/>
        <v>.</v>
      </c>
      <c r="Q11" s="25">
        <f t="shared" si="8"/>
        <v>0</v>
      </c>
    </row>
    <row r="12" spans="1:17" s="37" customFormat="1" ht="15" customHeight="1">
      <c r="A12" s="31"/>
      <c r="B12" s="32" t="s">
        <v>15</v>
      </c>
      <c r="C12" s="33">
        <f>SUM(C5:C11)</f>
        <v>2049</v>
      </c>
      <c r="D12" s="34">
        <f t="shared" si="0"/>
        <v>58.078231292517</v>
      </c>
      <c r="E12" s="33">
        <f>SUM(E5:E11)</f>
        <v>1479</v>
      </c>
      <c r="F12" s="34">
        <f t="shared" si="1"/>
        <v>41.92176870748299</v>
      </c>
      <c r="G12" s="35">
        <f t="shared" si="6"/>
        <v>3528</v>
      </c>
      <c r="H12" s="33">
        <f>SUM(H5:H11)</f>
        <v>282</v>
      </c>
      <c r="I12" s="34">
        <f t="shared" si="2"/>
        <v>53.10734463276836</v>
      </c>
      <c r="J12" s="33">
        <f>SUM(J5:J11)</f>
        <v>249</v>
      </c>
      <c r="K12" s="34">
        <f t="shared" si="3"/>
        <v>46.89265536723164</v>
      </c>
      <c r="L12" s="35">
        <f t="shared" si="7"/>
        <v>531</v>
      </c>
      <c r="M12" s="33">
        <f>SUM(M5:M11)</f>
        <v>2331</v>
      </c>
      <c r="N12" s="34">
        <f t="shared" si="4"/>
        <v>57.42793791574279</v>
      </c>
      <c r="O12" s="33">
        <f>SUM(O5:O11)</f>
        <v>1728</v>
      </c>
      <c r="P12" s="36">
        <f t="shared" si="5"/>
        <v>42.572062084257205</v>
      </c>
      <c r="Q12" s="35">
        <f t="shared" si="8"/>
        <v>4059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sheetProtection/>
  <mergeCells count="8">
    <mergeCell ref="A14:H14"/>
    <mergeCell ref="A16:O16"/>
    <mergeCell ref="A2:Q2"/>
    <mergeCell ref="A3:A4"/>
    <mergeCell ref="B3:B4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13.12.2010&amp;RPotsdam</oddHeader>
    <oddFooter>&amp;R&amp;10Tabelle 41.2 mw</oddFooter>
  </headerFooter>
  <legacyDrawing r:id="rId2"/>
  <oleObjects>
    <oleObject progId="Word.Document.8" shapeId="754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2010-12-14T12:11:42Z</dcterms:created>
  <dcterms:modified xsi:type="dcterms:W3CDTF">2010-12-14T12:12:33Z</dcterms:modified>
  <cp:category/>
  <cp:version/>
  <cp:contentType/>
  <cp:contentStatus/>
</cp:coreProperties>
</file>