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Oldesloe'!$A$2:$Q$16</definedName>
    <definedName name="_xlnm.Print_Area" localSheetId="1">'Elmshorn'!$A$2:$Q$16</definedName>
    <definedName name="_xlnm.Print_Area" localSheetId="2">'Flensburg'!$A$2:$Q$16</definedName>
    <definedName name="_xlnm.Print_Area" localSheetId="3">'Heide'!$A$2:$Q$16</definedName>
    <definedName name="_xlnm.Print_Area" localSheetId="4">'Kiel'!$A$2:$Q$16</definedName>
    <definedName name="_xlnm.Print_Area" localSheetId="5">'Lübeck'!$A$2:$Q$16</definedName>
    <definedName name="_xlnm.Print_Area" localSheetId="6">'Neumünster'!$A$2:$Q$16</definedName>
  </definedNames>
  <calcPr fullCalcOnLoad="1"/>
</workbook>
</file>

<file path=xl/sharedStrings.xml><?xml version="1.0" encoding="utf-8"?>
<sst xmlns="http://schemas.openxmlformats.org/spreadsheetml/2006/main" count="210" uniqueCount="25">
  <si>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</si>
  <si>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</si>
  <si>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</si>
  <si>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</si>
  <si>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</si>
  <si>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</si>
  <si>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</si>
  <si>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</si>
  <si>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</si>
  <si>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</si>
  <si>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</si>
  <si>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</si>
  <si>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</si>
  <si>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</si>
  <si>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</si>
  <si>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</si>
  <si>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</si>
  <si>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Bad Oldesloe</t>
  </si>
  <si>
    <t>Quelle: Bundesinstitut für Berufsbildung, Erhebung zum 30. September 2010</t>
  </si>
  <si>
    <t>Neu abgeschlossene Ausbildungsverträge vom 01. Oktober 2009 bis zum 30. September 2010, unterteilt nach Zuständigkeitsbereichen und Geschlecht
 in Elmshorn</t>
  </si>
  <si>
    <t>Neu abgeschlossene Ausbildungsverträge vom 01. Oktober 2009 bis zum 30. September 2010, unterteilt nach Zuständigkeitsbereichen und Geschlecht
 in Flensburg</t>
  </si>
  <si>
    <t>Neu abgeschlossene Ausbildungsverträge vom 01. Oktober 2009 bis zum 30. September 2010, unterteilt nach Zuständigkeitsbereichen und Geschlecht
 in Heide</t>
  </si>
  <si>
    <t>Neu abgeschlossene Ausbildungsverträge vom 01. Oktober 2009 bis zum 30. September 2010, unterteilt nach Zuständigkeitsbereichen und Geschlecht
 in Kiel</t>
  </si>
  <si>
    <t>Neu abgeschlossene Ausbildungsverträge vom 01. Oktober 2009 bis zum 30. September 2010, unterteilt nach Zuständigkeitsbereichen und Geschlecht
 in Lübeck</t>
  </si>
  <si>
    <t>Neu abgeschlossene Ausbildungsverträge vom 01. Oktober 2009 bis zum 30. September 2010, unterteilt nach Zuständigkeitsbereichen und Geschlecht
 in 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</si>
</sst>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650</v>
      </c>
      <c r="D5" s="24">
        <f aca="true" t="shared" si="0" ref="D5:D12">IF(C5+E5&lt;&gt;0,100*(C5/(C5+E5)),".")</f>
        <v>60.0739371534196</v>
      </c>
      <c r="E5" s="23">
        <v>432</v>
      </c>
      <c r="F5" s="24">
        <f aca="true" t="shared" si="1" ref="F5:F12">IF(E5+C5&lt;&gt;0,100*(E5/(E5+C5)),".")</f>
        <v>39.92606284658041</v>
      </c>
      <c r="G5" s="25">
        <f>E5+C5</f>
        <v>1082</v>
      </c>
      <c r="H5" s="23">
        <v>67</v>
      </c>
      <c r="I5" s="24">
        <f aca="true" t="shared" si="2" ref="I5:I12">IF(H5+J5&lt;&gt;0,100*(H5/(H5+J5)),".")</f>
        <v>51.14503816793893</v>
      </c>
      <c r="J5" s="23">
        <v>64</v>
      </c>
      <c r="K5" s="24">
        <f aca="true" t="shared" si="3" ref="K5:K12">IF(J5+H5&lt;&gt;0,100*(J5/(J5+H5)),".")</f>
        <v>48.854961832061065</v>
      </c>
      <c r="L5" s="25">
        <f>J5+H5</f>
        <v>131</v>
      </c>
      <c r="M5" s="23">
        <v>717</v>
      </c>
      <c r="N5" s="24">
        <f aca="true" t="shared" si="4" ref="N5:N12">IF(M5+O5&lt;&gt;0,100*(M5/(M5+O5)),".")</f>
        <v>59.10964550700742</v>
      </c>
      <c r="O5" s="23">
        <v>496</v>
      </c>
      <c r="P5" s="26">
        <f aca="true" t="shared" si="5" ref="P5:P12">IF(O5+M5&lt;&gt;0,100*(O5/(O5+M5)),".")</f>
        <v>40.89035449299258</v>
      </c>
      <c r="Q5" s="25">
        <f>O5+M5</f>
        <v>1213</v>
      </c>
    </row>
    <row r="6" spans="1:17" ht="15" customHeight="1">
      <c r="A6" s="21"/>
      <c r="B6" s="22" t="s">
        <v>9</v>
      </c>
      <c r="C6" s="23">
        <v>434</v>
      </c>
      <c r="D6" s="24">
        <f t="shared" si="0"/>
        <v>64.58333333333334</v>
      </c>
      <c r="E6" s="23">
        <v>238</v>
      </c>
      <c r="F6" s="24">
        <f t="shared" si="1"/>
        <v>35.41666666666667</v>
      </c>
      <c r="G6" s="25">
        <f>E6+C6</f>
        <v>672</v>
      </c>
      <c r="H6" s="23">
        <v>88</v>
      </c>
      <c r="I6" s="24">
        <f t="shared" si="2"/>
        <v>70.39999999999999</v>
      </c>
      <c r="J6" s="23">
        <v>37</v>
      </c>
      <c r="K6" s="24">
        <f t="shared" si="3"/>
        <v>29.599999999999998</v>
      </c>
      <c r="L6" s="25">
        <f>J6+H6</f>
        <v>125</v>
      </c>
      <c r="M6" s="23">
        <v>522</v>
      </c>
      <c r="N6" s="24">
        <f t="shared" si="4"/>
        <v>65.49560853199499</v>
      </c>
      <c r="O6" s="23">
        <v>275</v>
      </c>
      <c r="P6" s="26">
        <f t="shared" si="5"/>
        <v>34.50439146800502</v>
      </c>
      <c r="Q6" s="25">
        <f>O6+M6</f>
        <v>797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43.333333333333336</v>
      </c>
      <c r="E7" s="23">
        <v>17</v>
      </c>
      <c r="F7" s="24">
        <f t="shared" si="1"/>
        <v>56.666666666666664</v>
      </c>
      <c r="G7" s="25">
        <f aca="true" t="shared" si="6" ref="G7:G12">E7+C7</f>
        <v>30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13</v>
      </c>
      <c r="N7" s="24">
        <f t="shared" si="4"/>
        <v>43.333333333333336</v>
      </c>
      <c r="O7" s="23">
        <v>17</v>
      </c>
      <c r="P7" s="26">
        <f t="shared" si="5"/>
        <v>56.666666666666664</v>
      </c>
      <c r="Q7" s="25">
        <f aca="true" t="shared" si="8" ref="Q7:Q12">O7+M7</f>
        <v>30</v>
      </c>
    </row>
    <row r="8" spans="1:17" ht="15" customHeight="1">
      <c r="A8" s="21"/>
      <c r="B8" s="22" t="s">
        <v>11</v>
      </c>
      <c r="C8" s="23">
        <v>55</v>
      </c>
      <c r="D8" s="24">
        <f t="shared" si="0"/>
        <v>75.34246575342466</v>
      </c>
      <c r="E8" s="23">
        <v>18</v>
      </c>
      <c r="F8" s="24">
        <f t="shared" si="1"/>
        <v>24.65753424657534</v>
      </c>
      <c r="G8" s="25">
        <f t="shared" si="6"/>
        <v>73</v>
      </c>
      <c r="H8" s="23">
        <v>18</v>
      </c>
      <c r="I8" s="24">
        <f t="shared" si="2"/>
        <v>56.25</v>
      </c>
      <c r="J8" s="23">
        <v>14</v>
      </c>
      <c r="K8" s="24">
        <f t="shared" si="3"/>
        <v>43.75</v>
      </c>
      <c r="L8" s="25">
        <f t="shared" si="7"/>
        <v>32</v>
      </c>
      <c r="M8" s="23">
        <v>73</v>
      </c>
      <c r="N8" s="24">
        <f t="shared" si="4"/>
        <v>69.52380952380952</v>
      </c>
      <c r="O8" s="23">
        <v>32</v>
      </c>
      <c r="P8" s="26">
        <f t="shared" si="5"/>
        <v>30.476190476190478</v>
      </c>
      <c r="Q8" s="25">
        <f t="shared" si="8"/>
        <v>105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3.4682080924855487</v>
      </c>
      <c r="E9" s="23">
        <v>167</v>
      </c>
      <c r="F9" s="24">
        <f t="shared" si="1"/>
        <v>96.53179190751445</v>
      </c>
      <c r="G9" s="25">
        <f t="shared" si="6"/>
        <v>173</v>
      </c>
      <c r="H9" s="23">
        <v>1</v>
      </c>
      <c r="I9" s="24">
        <f t="shared" si="2"/>
        <v>7.6923076923076925</v>
      </c>
      <c r="J9" s="23">
        <v>12</v>
      </c>
      <c r="K9" s="24">
        <f t="shared" si="3"/>
        <v>92.3076923076923</v>
      </c>
      <c r="L9" s="25">
        <f t="shared" si="7"/>
        <v>13</v>
      </c>
      <c r="M9" s="23">
        <v>7</v>
      </c>
      <c r="N9" s="24">
        <f t="shared" si="4"/>
        <v>3.763440860215054</v>
      </c>
      <c r="O9" s="23">
        <v>179</v>
      </c>
      <c r="P9" s="26">
        <f t="shared" si="5"/>
        <v>96.23655913978494</v>
      </c>
      <c r="Q9" s="25">
        <f t="shared" si="8"/>
        <v>186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11</v>
      </c>
      <c r="F10" s="24">
        <f t="shared" si="1"/>
        <v>100</v>
      </c>
      <c r="G10" s="25">
        <f t="shared" si="6"/>
        <v>11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12</v>
      </c>
      <c r="P10" s="26">
        <f t="shared" si="5"/>
        <v>100</v>
      </c>
      <c r="Q10" s="25">
        <f t="shared" si="8"/>
        <v>12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1158</v>
      </c>
      <c r="D12" s="34">
        <f t="shared" si="0"/>
        <v>56.73689367956884</v>
      </c>
      <c r="E12" s="33">
        <f>SUM(E5:E11)</f>
        <v>883</v>
      </c>
      <c r="F12" s="34">
        <f t="shared" si="1"/>
        <v>43.26310632043116</v>
      </c>
      <c r="G12" s="35">
        <f t="shared" si="6"/>
        <v>2041</v>
      </c>
      <c r="H12" s="33">
        <f>SUM(H5:H11)</f>
        <v>174</v>
      </c>
      <c r="I12" s="34">
        <f t="shared" si="2"/>
        <v>57.615894039735096</v>
      </c>
      <c r="J12" s="33">
        <f>SUM(J5:J11)</f>
        <v>128</v>
      </c>
      <c r="K12" s="34">
        <f t="shared" si="3"/>
        <v>42.384105960264904</v>
      </c>
      <c r="L12" s="35">
        <f t="shared" si="7"/>
        <v>302</v>
      </c>
      <c r="M12" s="33">
        <f>SUM(M5:M11)</f>
        <v>1332</v>
      </c>
      <c r="N12" s="34">
        <f t="shared" si="4"/>
        <v>56.85019206145967</v>
      </c>
      <c r="O12" s="33">
        <f>SUM(O5:O11)</f>
        <v>1011</v>
      </c>
      <c r="P12" s="36">
        <f t="shared" si="5"/>
        <v>43.149807938540334</v>
      </c>
      <c r="Q12" s="35">
        <f t="shared" si="8"/>
        <v>2343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13.12.2010&amp;RBad Oldesloe</oddHeader>
    <oddFooter>&amp;R&amp;10Tabelle 41.2 mw</oddFooter>
  </headerFooter>
  <legacyDrawing r:id="rId2"/>
  <oleObjects>
    <oleObject progId="Word.Document.8" shapeId="7110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880</v>
      </c>
      <c r="D5" s="24">
        <f aca="true" t="shared" si="0" ref="D5:D12">IF(C5+E5&lt;&gt;0,100*(C5/(C5+E5)),".")</f>
        <v>55.73147561747942</v>
      </c>
      <c r="E5" s="23">
        <v>699</v>
      </c>
      <c r="F5" s="24">
        <f aca="true" t="shared" si="1" ref="F5:F12">IF(E5+C5&lt;&gt;0,100*(E5/(E5+C5)),".")</f>
        <v>44.26852438252059</v>
      </c>
      <c r="G5" s="25">
        <f>E5+C5</f>
        <v>1579</v>
      </c>
      <c r="H5" s="23">
        <v>83</v>
      </c>
      <c r="I5" s="24">
        <f aca="true" t="shared" si="2" ref="I5:I12">IF(H5+J5&lt;&gt;0,100*(H5/(H5+J5)),".")</f>
        <v>52.53164556962025</v>
      </c>
      <c r="J5" s="23">
        <v>75</v>
      </c>
      <c r="K5" s="24">
        <f aca="true" t="shared" si="3" ref="K5:K12">IF(J5+H5&lt;&gt;0,100*(J5/(J5+H5)),".")</f>
        <v>47.46835443037975</v>
      </c>
      <c r="L5" s="25">
        <f>J5+H5</f>
        <v>158</v>
      </c>
      <c r="M5" s="23">
        <v>963</v>
      </c>
      <c r="N5" s="24">
        <f aca="true" t="shared" si="4" ref="N5:N12">IF(M5+O5&lt;&gt;0,100*(M5/(M5+O5)),".")</f>
        <v>55.44041450777202</v>
      </c>
      <c r="O5" s="23">
        <v>774</v>
      </c>
      <c r="P5" s="26">
        <f aca="true" t="shared" si="5" ref="P5:P12">IF(O5+M5&lt;&gt;0,100*(O5/(O5+M5)),".")</f>
        <v>44.559585492227974</v>
      </c>
      <c r="Q5" s="25">
        <f>O5+M5</f>
        <v>1737</v>
      </c>
    </row>
    <row r="6" spans="1:17" ht="15" customHeight="1">
      <c r="A6" s="21"/>
      <c r="B6" s="22" t="s">
        <v>9</v>
      </c>
      <c r="C6" s="23">
        <v>725</v>
      </c>
      <c r="D6" s="24">
        <f t="shared" si="0"/>
        <v>76.47679324894516</v>
      </c>
      <c r="E6" s="23">
        <v>223</v>
      </c>
      <c r="F6" s="24">
        <f t="shared" si="1"/>
        <v>23.523206751054854</v>
      </c>
      <c r="G6" s="25">
        <f>E6+C6</f>
        <v>948</v>
      </c>
      <c r="H6" s="23">
        <v>106</v>
      </c>
      <c r="I6" s="24">
        <f t="shared" si="2"/>
        <v>70.19867549668875</v>
      </c>
      <c r="J6" s="23">
        <v>45</v>
      </c>
      <c r="K6" s="24">
        <f t="shared" si="3"/>
        <v>29.80132450331126</v>
      </c>
      <c r="L6" s="25">
        <f>J6+H6</f>
        <v>151</v>
      </c>
      <c r="M6" s="23">
        <v>831</v>
      </c>
      <c r="N6" s="24">
        <f t="shared" si="4"/>
        <v>75.61419472247498</v>
      </c>
      <c r="O6" s="23">
        <v>268</v>
      </c>
      <c r="P6" s="26">
        <f t="shared" si="5"/>
        <v>24.385805277525023</v>
      </c>
      <c r="Q6" s="25">
        <f>O6+M6</f>
        <v>1099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43.037974683544306</v>
      </c>
      <c r="E7" s="23">
        <v>45</v>
      </c>
      <c r="F7" s="24">
        <f t="shared" si="1"/>
        <v>56.9620253164557</v>
      </c>
      <c r="G7" s="25">
        <f aca="true" t="shared" si="6" ref="G7:G12">E7+C7</f>
        <v>79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34</v>
      </c>
      <c r="N7" s="24">
        <f t="shared" si="4"/>
        <v>43.037974683544306</v>
      </c>
      <c r="O7" s="23">
        <v>45</v>
      </c>
      <c r="P7" s="26">
        <f t="shared" si="5"/>
        <v>56.9620253164557</v>
      </c>
      <c r="Q7" s="25">
        <f aca="true" t="shared" si="8" ref="Q7:Q12">O7+M7</f>
        <v>79</v>
      </c>
    </row>
    <row r="8" spans="1:17" ht="15" customHeight="1">
      <c r="A8" s="21"/>
      <c r="B8" s="22" t="s">
        <v>11</v>
      </c>
      <c r="C8" s="23">
        <v>101</v>
      </c>
      <c r="D8" s="24">
        <f t="shared" si="0"/>
        <v>79.52755905511812</v>
      </c>
      <c r="E8" s="23">
        <v>26</v>
      </c>
      <c r="F8" s="24">
        <f t="shared" si="1"/>
        <v>20.47244094488189</v>
      </c>
      <c r="G8" s="25">
        <f t="shared" si="6"/>
        <v>127</v>
      </c>
      <c r="H8" s="23">
        <v>22</v>
      </c>
      <c r="I8" s="24">
        <f t="shared" si="2"/>
        <v>59.45945945945946</v>
      </c>
      <c r="J8" s="23">
        <v>15</v>
      </c>
      <c r="K8" s="24">
        <f t="shared" si="3"/>
        <v>40.54054054054054</v>
      </c>
      <c r="L8" s="25">
        <f t="shared" si="7"/>
        <v>37</v>
      </c>
      <c r="M8" s="23">
        <v>123</v>
      </c>
      <c r="N8" s="24">
        <f t="shared" si="4"/>
        <v>75</v>
      </c>
      <c r="O8" s="23">
        <v>41</v>
      </c>
      <c r="P8" s="26">
        <f t="shared" si="5"/>
        <v>25</v>
      </c>
      <c r="Q8" s="25">
        <f t="shared" si="8"/>
        <v>164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3.3582089552238807</v>
      </c>
      <c r="E9" s="23">
        <v>259</v>
      </c>
      <c r="F9" s="24">
        <f t="shared" si="1"/>
        <v>96.64179104477611</v>
      </c>
      <c r="G9" s="25">
        <f t="shared" si="6"/>
        <v>268</v>
      </c>
      <c r="H9" s="23">
        <v>5</v>
      </c>
      <c r="I9" s="24">
        <f t="shared" si="2"/>
        <v>22.727272727272727</v>
      </c>
      <c r="J9" s="23">
        <v>17</v>
      </c>
      <c r="K9" s="24">
        <f t="shared" si="3"/>
        <v>77.27272727272727</v>
      </c>
      <c r="L9" s="25">
        <f t="shared" si="7"/>
        <v>22</v>
      </c>
      <c r="M9" s="23">
        <v>14</v>
      </c>
      <c r="N9" s="24">
        <f t="shared" si="4"/>
        <v>4.827586206896552</v>
      </c>
      <c r="O9" s="23">
        <v>276</v>
      </c>
      <c r="P9" s="26">
        <f t="shared" si="5"/>
        <v>95.17241379310344</v>
      </c>
      <c r="Q9" s="25">
        <f t="shared" si="8"/>
        <v>290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22.727272727272727</v>
      </c>
      <c r="E10" s="23">
        <v>17</v>
      </c>
      <c r="F10" s="24">
        <f t="shared" si="1"/>
        <v>77.27272727272727</v>
      </c>
      <c r="G10" s="25">
        <f t="shared" si="6"/>
        <v>22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5</v>
      </c>
      <c r="N10" s="24">
        <f t="shared" si="4"/>
        <v>22.727272727272727</v>
      </c>
      <c r="O10" s="23">
        <v>17</v>
      </c>
      <c r="P10" s="26">
        <f t="shared" si="5"/>
        <v>77.27272727272727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8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8</v>
      </c>
      <c r="H11" s="28">
        <v>1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1</v>
      </c>
      <c r="M11" s="28">
        <v>9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9</v>
      </c>
    </row>
    <row r="12" spans="1:17" s="37" customFormat="1" ht="15" customHeight="1">
      <c r="A12" s="31"/>
      <c r="B12" s="32" t="s">
        <v>15</v>
      </c>
      <c r="C12" s="33">
        <f>SUM(C5:C11)</f>
        <v>1762</v>
      </c>
      <c r="D12" s="34">
        <f t="shared" si="0"/>
        <v>58.1326294952161</v>
      </c>
      <c r="E12" s="33">
        <f>SUM(E5:E11)</f>
        <v>1269</v>
      </c>
      <c r="F12" s="34">
        <f t="shared" si="1"/>
        <v>41.8673705047839</v>
      </c>
      <c r="G12" s="35">
        <f t="shared" si="6"/>
        <v>3031</v>
      </c>
      <c r="H12" s="33">
        <f>SUM(H5:H11)</f>
        <v>217</v>
      </c>
      <c r="I12" s="34">
        <f t="shared" si="2"/>
        <v>58.80758807588076</v>
      </c>
      <c r="J12" s="33">
        <f>SUM(J5:J11)</f>
        <v>152</v>
      </c>
      <c r="K12" s="34">
        <f t="shared" si="3"/>
        <v>41.19241192411924</v>
      </c>
      <c r="L12" s="35">
        <f t="shared" si="7"/>
        <v>369</v>
      </c>
      <c r="M12" s="33">
        <f>SUM(M5:M11)</f>
        <v>1979</v>
      </c>
      <c r="N12" s="34">
        <f t="shared" si="4"/>
        <v>58.205882352941174</v>
      </c>
      <c r="O12" s="33">
        <f>SUM(O5:O11)</f>
        <v>1421</v>
      </c>
      <c r="P12" s="36">
        <f t="shared" si="5"/>
        <v>41.794117647058826</v>
      </c>
      <c r="Q12" s="35">
        <f t="shared" si="8"/>
        <v>3400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13.12.2010&amp;RElmshorn</oddHeader>
    <oddFooter>&amp;R&amp;10Tabelle 41.2 mw</oddFooter>
  </headerFooter>
  <legacyDrawing r:id="rId2"/>
  <oleObjects>
    <oleObject progId="Word.Document.8" shapeId="7110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990</v>
      </c>
      <c r="D5" s="24">
        <f aca="true" t="shared" si="0" ref="D5:D12">IF(C5+E5&lt;&gt;0,100*(C5/(C5+E5)),".")</f>
        <v>57.62514551804424</v>
      </c>
      <c r="E5" s="23">
        <v>728</v>
      </c>
      <c r="F5" s="24">
        <f aca="true" t="shared" si="1" ref="F5:F12">IF(E5+C5&lt;&gt;0,100*(E5/(E5+C5)),".")</f>
        <v>42.374854481955765</v>
      </c>
      <c r="G5" s="25">
        <f>E5+C5</f>
        <v>1718</v>
      </c>
      <c r="H5" s="23">
        <v>110</v>
      </c>
      <c r="I5" s="24">
        <f aca="true" t="shared" si="2" ref="I5:I12">IF(H5+J5&lt;&gt;0,100*(H5/(H5+J5)),".")</f>
        <v>53.398058252427184</v>
      </c>
      <c r="J5" s="23">
        <v>96</v>
      </c>
      <c r="K5" s="24">
        <f aca="true" t="shared" si="3" ref="K5:K12">IF(J5+H5&lt;&gt;0,100*(J5/(J5+H5)),".")</f>
        <v>46.601941747572816</v>
      </c>
      <c r="L5" s="25">
        <f>J5+H5</f>
        <v>206</v>
      </c>
      <c r="M5" s="23">
        <v>1100</v>
      </c>
      <c r="N5" s="24">
        <f aca="true" t="shared" si="4" ref="N5:N12">IF(M5+O5&lt;&gt;0,100*(M5/(M5+O5)),".")</f>
        <v>57.17255717255717</v>
      </c>
      <c r="O5" s="23">
        <v>824</v>
      </c>
      <c r="P5" s="26">
        <f aca="true" t="shared" si="5" ref="P5:P12">IF(O5+M5&lt;&gt;0,100*(O5/(O5+M5)),".")</f>
        <v>42.82744282744283</v>
      </c>
      <c r="Q5" s="25">
        <f>O5+M5</f>
        <v>1924</v>
      </c>
    </row>
    <row r="6" spans="1:17" ht="15" customHeight="1">
      <c r="A6" s="21"/>
      <c r="B6" s="22" t="s">
        <v>9</v>
      </c>
      <c r="C6" s="23">
        <v>773</v>
      </c>
      <c r="D6" s="24">
        <f t="shared" si="0"/>
        <v>75.12147716229349</v>
      </c>
      <c r="E6" s="23">
        <v>256</v>
      </c>
      <c r="F6" s="24">
        <f t="shared" si="1"/>
        <v>24.87852283770651</v>
      </c>
      <c r="G6" s="25">
        <f>E6+C6</f>
        <v>1029</v>
      </c>
      <c r="H6" s="23">
        <v>235</v>
      </c>
      <c r="I6" s="24">
        <f t="shared" si="2"/>
        <v>80.75601374570446</v>
      </c>
      <c r="J6" s="23">
        <v>56</v>
      </c>
      <c r="K6" s="24">
        <f t="shared" si="3"/>
        <v>19.243986254295535</v>
      </c>
      <c r="L6" s="25">
        <f>J6+H6</f>
        <v>291</v>
      </c>
      <c r="M6" s="23">
        <v>1008</v>
      </c>
      <c r="N6" s="24">
        <f t="shared" si="4"/>
        <v>76.36363636363637</v>
      </c>
      <c r="O6" s="23">
        <v>312</v>
      </c>
      <c r="P6" s="26">
        <f t="shared" si="5"/>
        <v>23.636363636363637</v>
      </c>
      <c r="Q6" s="25">
        <f>O6+M6</f>
        <v>1320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45.88235294117647</v>
      </c>
      <c r="E7" s="23">
        <v>46</v>
      </c>
      <c r="F7" s="24">
        <f t="shared" si="1"/>
        <v>54.11764705882353</v>
      </c>
      <c r="G7" s="25">
        <f aca="true" t="shared" si="6" ref="G7:G12">E7+C7</f>
        <v>85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39</v>
      </c>
      <c r="N7" s="24">
        <f t="shared" si="4"/>
        <v>45.88235294117647</v>
      </c>
      <c r="O7" s="23">
        <v>46</v>
      </c>
      <c r="P7" s="26">
        <f t="shared" si="5"/>
        <v>54.11764705882353</v>
      </c>
      <c r="Q7" s="25">
        <f aca="true" t="shared" si="8" ref="Q7:Q12">O7+M7</f>
        <v>85</v>
      </c>
    </row>
    <row r="8" spans="1:17" ht="15" customHeight="1">
      <c r="A8" s="21"/>
      <c r="B8" s="22" t="s">
        <v>11</v>
      </c>
      <c r="C8" s="23">
        <v>101</v>
      </c>
      <c r="D8" s="24">
        <f t="shared" si="0"/>
        <v>75.3731343283582</v>
      </c>
      <c r="E8" s="23">
        <v>33</v>
      </c>
      <c r="F8" s="24">
        <f t="shared" si="1"/>
        <v>24.62686567164179</v>
      </c>
      <c r="G8" s="25">
        <f t="shared" si="6"/>
        <v>134</v>
      </c>
      <c r="H8" s="23">
        <v>16</v>
      </c>
      <c r="I8" s="24">
        <f t="shared" si="2"/>
        <v>59.25925925925925</v>
      </c>
      <c r="J8" s="23">
        <v>11</v>
      </c>
      <c r="K8" s="24">
        <f t="shared" si="3"/>
        <v>40.74074074074074</v>
      </c>
      <c r="L8" s="25">
        <f t="shared" si="7"/>
        <v>27</v>
      </c>
      <c r="M8" s="23">
        <v>117</v>
      </c>
      <c r="N8" s="24">
        <f t="shared" si="4"/>
        <v>72.67080745341616</v>
      </c>
      <c r="O8" s="23">
        <v>44</v>
      </c>
      <c r="P8" s="26">
        <f t="shared" si="5"/>
        <v>27.32919254658385</v>
      </c>
      <c r="Q8" s="25">
        <f t="shared" si="8"/>
        <v>161</v>
      </c>
    </row>
    <row r="9" spans="1:17" ht="15" customHeight="1">
      <c r="A9" s="21"/>
      <c r="B9" s="22" t="s">
        <v>12</v>
      </c>
      <c r="C9" s="23">
        <v>36</v>
      </c>
      <c r="D9" s="24">
        <f t="shared" si="0"/>
        <v>11.428571428571429</v>
      </c>
      <c r="E9" s="23">
        <v>279</v>
      </c>
      <c r="F9" s="24">
        <f t="shared" si="1"/>
        <v>88.57142857142857</v>
      </c>
      <c r="G9" s="25">
        <f t="shared" si="6"/>
        <v>315</v>
      </c>
      <c r="H9" s="23">
        <v>3</v>
      </c>
      <c r="I9" s="24">
        <f t="shared" si="2"/>
        <v>21.428571428571427</v>
      </c>
      <c r="J9" s="23">
        <v>11</v>
      </c>
      <c r="K9" s="24">
        <f t="shared" si="3"/>
        <v>78.57142857142857</v>
      </c>
      <c r="L9" s="25">
        <f t="shared" si="7"/>
        <v>14</v>
      </c>
      <c r="M9" s="23">
        <v>39</v>
      </c>
      <c r="N9" s="24">
        <f t="shared" si="4"/>
        <v>11.854103343465045</v>
      </c>
      <c r="O9" s="23">
        <v>290</v>
      </c>
      <c r="P9" s="26">
        <f t="shared" si="5"/>
        <v>88.14589665653494</v>
      </c>
      <c r="Q9" s="25">
        <f t="shared" si="8"/>
        <v>329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</v>
      </c>
      <c r="E10" s="23">
        <v>19</v>
      </c>
      <c r="F10" s="24">
        <f t="shared" si="1"/>
        <v>95</v>
      </c>
      <c r="G10" s="25">
        <f t="shared" si="6"/>
        <v>20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</v>
      </c>
      <c r="N10" s="24">
        <f t="shared" si="4"/>
        <v>4.3478260869565215</v>
      </c>
      <c r="O10" s="23">
        <v>22</v>
      </c>
      <c r="P10" s="26">
        <f t="shared" si="5"/>
        <v>95.65217391304348</v>
      </c>
      <c r="Q10" s="25">
        <f t="shared" si="8"/>
        <v>23</v>
      </c>
    </row>
    <row r="11" spans="1:17" ht="15" customHeight="1">
      <c r="A11" s="21"/>
      <c r="B11" s="27" t="s">
        <v>14</v>
      </c>
      <c r="C11" s="28">
        <v>2</v>
      </c>
      <c r="D11" s="29">
        <f t="shared" si="0"/>
        <v>66.66666666666666</v>
      </c>
      <c r="E11" s="28">
        <v>1</v>
      </c>
      <c r="F11" s="29">
        <f t="shared" si="1"/>
        <v>33.33333333333333</v>
      </c>
      <c r="G11" s="25">
        <f t="shared" si="6"/>
        <v>3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2</v>
      </c>
      <c r="N11" s="29">
        <f t="shared" si="4"/>
        <v>66.66666666666666</v>
      </c>
      <c r="O11" s="28">
        <v>1</v>
      </c>
      <c r="P11" s="30">
        <f t="shared" si="5"/>
        <v>33.33333333333333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1942</v>
      </c>
      <c r="D12" s="34">
        <f t="shared" si="0"/>
        <v>58.777239709443094</v>
      </c>
      <c r="E12" s="33">
        <f>SUM(E5:E11)</f>
        <v>1362</v>
      </c>
      <c r="F12" s="34">
        <f t="shared" si="1"/>
        <v>41.222760290556906</v>
      </c>
      <c r="G12" s="35">
        <f t="shared" si="6"/>
        <v>3304</v>
      </c>
      <c r="H12" s="33">
        <f>SUM(H5:H11)</f>
        <v>364</v>
      </c>
      <c r="I12" s="34">
        <f t="shared" si="2"/>
        <v>67.28280961182995</v>
      </c>
      <c r="J12" s="33">
        <f>SUM(J5:J11)</f>
        <v>177</v>
      </c>
      <c r="K12" s="34">
        <f t="shared" si="3"/>
        <v>32.71719038817005</v>
      </c>
      <c r="L12" s="35">
        <f t="shared" si="7"/>
        <v>541</v>
      </c>
      <c r="M12" s="33">
        <f>SUM(M5:M11)</f>
        <v>2306</v>
      </c>
      <c r="N12" s="34">
        <f t="shared" si="4"/>
        <v>59.9739921976593</v>
      </c>
      <c r="O12" s="33">
        <f>SUM(O5:O11)</f>
        <v>1539</v>
      </c>
      <c r="P12" s="36">
        <f t="shared" si="5"/>
        <v>40.0260078023407</v>
      </c>
      <c r="Q12" s="35">
        <f t="shared" si="8"/>
        <v>3845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13.12.2010&amp;RFlensburg</oddHeader>
    <oddFooter>&amp;R&amp;10Tabelle 41.2 mw</oddFooter>
  </headerFooter>
  <legacyDrawing r:id="rId2"/>
  <oleObjects>
    <oleObject progId="Word.Document.8" shapeId="7110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273</v>
      </c>
      <c r="D5" s="24">
        <f aca="true" t="shared" si="0" ref="D5:D12">IF(C5+E5&lt;&gt;0,100*(C5/(C5+E5)),".")</f>
        <v>50.18382352941176</v>
      </c>
      <c r="E5" s="23">
        <v>271</v>
      </c>
      <c r="F5" s="24">
        <f aca="true" t="shared" si="1" ref="F5:F12">IF(E5+C5&lt;&gt;0,100*(E5/(E5+C5)),".")</f>
        <v>49.81617647058824</v>
      </c>
      <c r="G5" s="25">
        <f>E5+C5</f>
        <v>544</v>
      </c>
      <c r="H5" s="23">
        <v>25</v>
      </c>
      <c r="I5" s="24">
        <f aca="true" t="shared" si="2" ref="I5:I12">IF(H5+J5&lt;&gt;0,100*(H5/(H5+J5)),".")</f>
        <v>43.859649122807014</v>
      </c>
      <c r="J5" s="23">
        <v>32</v>
      </c>
      <c r="K5" s="24">
        <f aca="true" t="shared" si="3" ref="K5:K12">IF(J5+H5&lt;&gt;0,100*(J5/(J5+H5)),".")</f>
        <v>56.14035087719298</v>
      </c>
      <c r="L5" s="25">
        <f>J5+H5</f>
        <v>57</v>
      </c>
      <c r="M5" s="23">
        <v>298</v>
      </c>
      <c r="N5" s="24">
        <f aca="true" t="shared" si="4" ref="N5:N12">IF(M5+O5&lt;&gt;0,100*(M5/(M5+O5)),".")</f>
        <v>49.58402662229617</v>
      </c>
      <c r="O5" s="23">
        <v>303</v>
      </c>
      <c r="P5" s="26">
        <f aca="true" t="shared" si="5" ref="P5:P12">IF(O5+M5&lt;&gt;0,100*(O5/(O5+M5)),".")</f>
        <v>50.41597337770383</v>
      </c>
      <c r="Q5" s="25">
        <f>O5+M5</f>
        <v>601</v>
      </c>
    </row>
    <row r="6" spans="1:17" ht="15" customHeight="1">
      <c r="A6" s="21"/>
      <c r="B6" s="22" t="s">
        <v>9</v>
      </c>
      <c r="C6" s="23">
        <v>308</v>
      </c>
      <c r="D6" s="24">
        <f t="shared" si="0"/>
        <v>75.86206896551724</v>
      </c>
      <c r="E6" s="23">
        <v>98</v>
      </c>
      <c r="F6" s="24">
        <f t="shared" si="1"/>
        <v>24.137931034482758</v>
      </c>
      <c r="G6" s="25">
        <f>E6+C6</f>
        <v>406</v>
      </c>
      <c r="H6" s="23">
        <v>56</v>
      </c>
      <c r="I6" s="24">
        <f t="shared" si="2"/>
        <v>75.67567567567568</v>
      </c>
      <c r="J6" s="23">
        <v>18</v>
      </c>
      <c r="K6" s="24">
        <f t="shared" si="3"/>
        <v>24.324324324324326</v>
      </c>
      <c r="L6" s="25">
        <f>J6+H6</f>
        <v>74</v>
      </c>
      <c r="M6" s="23">
        <v>364</v>
      </c>
      <c r="N6" s="24">
        <f t="shared" si="4"/>
        <v>75.83333333333333</v>
      </c>
      <c r="O6" s="23">
        <v>116</v>
      </c>
      <c r="P6" s="26">
        <f t="shared" si="5"/>
        <v>24.166666666666668</v>
      </c>
      <c r="Q6" s="25">
        <f>O6+M6</f>
        <v>480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40.54054054054054</v>
      </c>
      <c r="E7" s="23">
        <v>22</v>
      </c>
      <c r="F7" s="24">
        <f t="shared" si="1"/>
        <v>59.45945945945946</v>
      </c>
      <c r="G7" s="25">
        <f aca="true" t="shared" si="6" ref="G7:G12">E7+C7</f>
        <v>37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15</v>
      </c>
      <c r="N7" s="24">
        <f t="shared" si="4"/>
        <v>40.54054054054054</v>
      </c>
      <c r="O7" s="23">
        <v>22</v>
      </c>
      <c r="P7" s="26">
        <f t="shared" si="5"/>
        <v>59.45945945945946</v>
      </c>
      <c r="Q7" s="25">
        <f aca="true" t="shared" si="8" ref="Q7:Q12">O7+M7</f>
        <v>37</v>
      </c>
    </row>
    <row r="8" spans="1:17" ht="15" customHeight="1">
      <c r="A8" s="21"/>
      <c r="B8" s="22" t="s">
        <v>11</v>
      </c>
      <c r="C8" s="23">
        <v>35</v>
      </c>
      <c r="D8" s="24">
        <f t="shared" si="0"/>
        <v>97.22222222222221</v>
      </c>
      <c r="E8" s="23">
        <v>1</v>
      </c>
      <c r="F8" s="24">
        <f t="shared" si="1"/>
        <v>2.7777777777777777</v>
      </c>
      <c r="G8" s="25">
        <f t="shared" si="6"/>
        <v>36</v>
      </c>
      <c r="H8" s="23">
        <v>9</v>
      </c>
      <c r="I8" s="24">
        <f t="shared" si="2"/>
        <v>60</v>
      </c>
      <c r="J8" s="23">
        <v>6</v>
      </c>
      <c r="K8" s="24">
        <f t="shared" si="3"/>
        <v>40</v>
      </c>
      <c r="L8" s="25">
        <f t="shared" si="7"/>
        <v>15</v>
      </c>
      <c r="M8" s="23">
        <v>44</v>
      </c>
      <c r="N8" s="24">
        <f t="shared" si="4"/>
        <v>86.27450980392157</v>
      </c>
      <c r="O8" s="23">
        <v>7</v>
      </c>
      <c r="P8" s="26">
        <f t="shared" si="5"/>
        <v>13.725490196078432</v>
      </c>
      <c r="Q8" s="25">
        <f t="shared" si="8"/>
        <v>51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5.319148936170213</v>
      </c>
      <c r="E9" s="23">
        <v>89</v>
      </c>
      <c r="F9" s="24">
        <f t="shared" si="1"/>
        <v>94.68085106382979</v>
      </c>
      <c r="G9" s="25">
        <f t="shared" si="6"/>
        <v>94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5</v>
      </c>
      <c r="N9" s="24">
        <f t="shared" si="4"/>
        <v>4.9504950495049505</v>
      </c>
      <c r="O9" s="23">
        <v>96</v>
      </c>
      <c r="P9" s="26">
        <f t="shared" si="5"/>
        <v>95.04950495049505</v>
      </c>
      <c r="Q9" s="25">
        <f t="shared" si="8"/>
        <v>101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33.33333333333333</v>
      </c>
      <c r="E10" s="23">
        <v>6</v>
      </c>
      <c r="F10" s="24">
        <f t="shared" si="1"/>
        <v>66.66666666666666</v>
      </c>
      <c r="G10" s="25">
        <f t="shared" si="6"/>
        <v>9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3</v>
      </c>
      <c r="N10" s="24">
        <f t="shared" si="4"/>
        <v>33.33333333333333</v>
      </c>
      <c r="O10" s="23">
        <v>6</v>
      </c>
      <c r="P10" s="26">
        <f t="shared" si="5"/>
        <v>66.66666666666666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3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3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3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642</v>
      </c>
      <c r="D12" s="34">
        <f t="shared" si="0"/>
        <v>56.86448184233836</v>
      </c>
      <c r="E12" s="33">
        <f>SUM(E5:E11)</f>
        <v>487</v>
      </c>
      <c r="F12" s="34">
        <f t="shared" si="1"/>
        <v>43.13551815766164</v>
      </c>
      <c r="G12" s="35">
        <f t="shared" si="6"/>
        <v>1129</v>
      </c>
      <c r="H12" s="33">
        <f>SUM(H5:H11)</f>
        <v>90</v>
      </c>
      <c r="I12" s="34">
        <f t="shared" si="2"/>
        <v>58.82352941176471</v>
      </c>
      <c r="J12" s="33">
        <f>SUM(J5:J11)</f>
        <v>63</v>
      </c>
      <c r="K12" s="34">
        <f t="shared" si="3"/>
        <v>41.17647058823529</v>
      </c>
      <c r="L12" s="35">
        <f t="shared" si="7"/>
        <v>153</v>
      </c>
      <c r="M12" s="33">
        <f>SUM(M5:M11)</f>
        <v>732</v>
      </c>
      <c r="N12" s="34">
        <f t="shared" si="4"/>
        <v>57.09828393135725</v>
      </c>
      <c r="O12" s="33">
        <f>SUM(O5:O11)</f>
        <v>550</v>
      </c>
      <c r="P12" s="36">
        <f t="shared" si="5"/>
        <v>42.90171606864275</v>
      </c>
      <c r="Q12" s="35">
        <f t="shared" si="8"/>
        <v>1282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13.12.2010&amp;RHeide</oddHeader>
    <oddFooter>&amp;R&amp;10Tabelle 41.2 mw</oddFooter>
  </headerFooter>
  <legacyDrawing r:id="rId2"/>
  <oleObjects>
    <oleObject progId="Word.Document.8" shapeId="7110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976</v>
      </c>
      <c r="D5" s="24">
        <f aca="true" t="shared" si="0" ref="D5:D12">IF(C5+E5&lt;&gt;0,100*(C5/(C5+E5)),".")</f>
        <v>55.83524027459954</v>
      </c>
      <c r="E5" s="23">
        <v>772</v>
      </c>
      <c r="F5" s="24">
        <f aca="true" t="shared" si="1" ref="F5:F12">IF(E5+C5&lt;&gt;0,100*(E5/(E5+C5)),".")</f>
        <v>44.16475972540046</v>
      </c>
      <c r="G5" s="25">
        <f>E5+C5</f>
        <v>1748</v>
      </c>
      <c r="H5" s="23">
        <v>155</v>
      </c>
      <c r="I5" s="24">
        <f aca="true" t="shared" si="2" ref="I5:I12">IF(H5+J5&lt;&gt;0,100*(H5/(H5+J5)),".")</f>
        <v>56.15942028985508</v>
      </c>
      <c r="J5" s="23">
        <v>121</v>
      </c>
      <c r="K5" s="24">
        <f aca="true" t="shared" si="3" ref="K5:K12">IF(J5+H5&lt;&gt;0,100*(J5/(J5+H5)),".")</f>
        <v>43.84057971014493</v>
      </c>
      <c r="L5" s="25">
        <f>J5+H5</f>
        <v>276</v>
      </c>
      <c r="M5" s="23">
        <v>1131</v>
      </c>
      <c r="N5" s="24">
        <f aca="true" t="shared" si="4" ref="N5:N12">IF(M5+O5&lt;&gt;0,100*(M5/(M5+O5)),".")</f>
        <v>55.87944664031621</v>
      </c>
      <c r="O5" s="23">
        <v>893</v>
      </c>
      <c r="P5" s="26">
        <f aca="true" t="shared" si="5" ref="P5:P12">IF(O5+M5&lt;&gt;0,100*(O5/(O5+M5)),".")</f>
        <v>44.1205533596838</v>
      </c>
      <c r="Q5" s="25">
        <f>O5+M5</f>
        <v>2024</v>
      </c>
    </row>
    <row r="6" spans="1:17" ht="15" customHeight="1">
      <c r="A6" s="21"/>
      <c r="B6" s="22" t="s">
        <v>9</v>
      </c>
      <c r="C6" s="23">
        <v>588</v>
      </c>
      <c r="D6" s="24">
        <f t="shared" si="0"/>
        <v>69.01408450704226</v>
      </c>
      <c r="E6" s="23">
        <v>264</v>
      </c>
      <c r="F6" s="24">
        <f t="shared" si="1"/>
        <v>30.985915492957744</v>
      </c>
      <c r="G6" s="25">
        <f>E6+C6</f>
        <v>852</v>
      </c>
      <c r="H6" s="23">
        <v>170</v>
      </c>
      <c r="I6" s="24">
        <f t="shared" si="2"/>
        <v>79.06976744186046</v>
      </c>
      <c r="J6" s="23">
        <v>45</v>
      </c>
      <c r="K6" s="24">
        <f t="shared" si="3"/>
        <v>20.930232558139537</v>
      </c>
      <c r="L6" s="25">
        <f>J6+H6</f>
        <v>215</v>
      </c>
      <c r="M6" s="23">
        <v>758</v>
      </c>
      <c r="N6" s="24">
        <f t="shared" si="4"/>
        <v>71.04029990627929</v>
      </c>
      <c r="O6" s="23">
        <v>309</v>
      </c>
      <c r="P6" s="26">
        <f t="shared" si="5"/>
        <v>28.959700093720713</v>
      </c>
      <c r="Q6" s="25">
        <f>O6+M6</f>
        <v>1067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38.2716049382716</v>
      </c>
      <c r="E7" s="23">
        <v>50</v>
      </c>
      <c r="F7" s="24">
        <f t="shared" si="1"/>
        <v>61.72839506172839</v>
      </c>
      <c r="G7" s="25">
        <f aca="true" t="shared" si="6" ref="G7:G12">E7+C7</f>
        <v>81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31</v>
      </c>
      <c r="N7" s="24">
        <f t="shared" si="4"/>
        <v>38.2716049382716</v>
      </c>
      <c r="O7" s="23">
        <v>50</v>
      </c>
      <c r="P7" s="26">
        <f t="shared" si="5"/>
        <v>61.72839506172839</v>
      </c>
      <c r="Q7" s="25">
        <f aca="true" t="shared" si="8" ref="Q7:Q12">O7+M7</f>
        <v>81</v>
      </c>
    </row>
    <row r="8" spans="1:17" ht="15" customHeight="1">
      <c r="A8" s="21"/>
      <c r="B8" s="22" t="s">
        <v>11</v>
      </c>
      <c r="C8" s="23">
        <v>58</v>
      </c>
      <c r="D8" s="24">
        <f t="shared" si="0"/>
        <v>78.37837837837837</v>
      </c>
      <c r="E8" s="23">
        <v>16</v>
      </c>
      <c r="F8" s="24">
        <f t="shared" si="1"/>
        <v>21.62162162162162</v>
      </c>
      <c r="G8" s="25">
        <f t="shared" si="6"/>
        <v>74</v>
      </c>
      <c r="H8" s="23">
        <v>19</v>
      </c>
      <c r="I8" s="24">
        <f t="shared" si="2"/>
        <v>59.375</v>
      </c>
      <c r="J8" s="23">
        <v>13</v>
      </c>
      <c r="K8" s="24">
        <f t="shared" si="3"/>
        <v>40.625</v>
      </c>
      <c r="L8" s="25">
        <f t="shared" si="7"/>
        <v>32</v>
      </c>
      <c r="M8" s="23">
        <v>77</v>
      </c>
      <c r="N8" s="24">
        <f t="shared" si="4"/>
        <v>72.64150943396226</v>
      </c>
      <c r="O8" s="23">
        <v>29</v>
      </c>
      <c r="P8" s="26">
        <f t="shared" si="5"/>
        <v>27.358490566037734</v>
      </c>
      <c r="Q8" s="25">
        <f t="shared" si="8"/>
        <v>106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2.623906705539359</v>
      </c>
      <c r="E9" s="23">
        <v>334</v>
      </c>
      <c r="F9" s="24">
        <f t="shared" si="1"/>
        <v>97.37609329446065</v>
      </c>
      <c r="G9" s="25">
        <f t="shared" si="6"/>
        <v>343</v>
      </c>
      <c r="H9" s="23">
        <v>5</v>
      </c>
      <c r="I9" s="24">
        <f t="shared" si="2"/>
        <v>15.625</v>
      </c>
      <c r="J9" s="23">
        <v>27</v>
      </c>
      <c r="K9" s="24">
        <f t="shared" si="3"/>
        <v>84.375</v>
      </c>
      <c r="L9" s="25">
        <f t="shared" si="7"/>
        <v>32</v>
      </c>
      <c r="M9" s="23">
        <v>14</v>
      </c>
      <c r="N9" s="24">
        <f t="shared" si="4"/>
        <v>3.733333333333334</v>
      </c>
      <c r="O9" s="23">
        <v>361</v>
      </c>
      <c r="P9" s="26">
        <f t="shared" si="5"/>
        <v>96.26666666666667</v>
      </c>
      <c r="Q9" s="25">
        <f t="shared" si="8"/>
        <v>375</v>
      </c>
    </row>
    <row r="10" spans="1:17" ht="15" customHeight="1">
      <c r="A10" s="21"/>
      <c r="B10" s="22" t="s">
        <v>13</v>
      </c>
      <c r="C10" s="23">
        <v>14</v>
      </c>
      <c r="D10" s="24">
        <f t="shared" si="0"/>
        <v>35.8974358974359</v>
      </c>
      <c r="E10" s="23">
        <v>25</v>
      </c>
      <c r="F10" s="24">
        <f t="shared" si="1"/>
        <v>64.1025641025641</v>
      </c>
      <c r="G10" s="25">
        <f t="shared" si="6"/>
        <v>39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14</v>
      </c>
      <c r="N10" s="24">
        <f t="shared" si="4"/>
        <v>32.55813953488372</v>
      </c>
      <c r="O10" s="23">
        <v>29</v>
      </c>
      <c r="P10" s="26">
        <f t="shared" si="5"/>
        <v>67.44186046511628</v>
      </c>
      <c r="Q10" s="25">
        <f t="shared" si="8"/>
        <v>43</v>
      </c>
    </row>
    <row r="11" spans="1:17" ht="15" customHeight="1">
      <c r="A11" s="21"/>
      <c r="B11" s="27" t="s">
        <v>14</v>
      </c>
      <c r="C11" s="28">
        <v>4</v>
      </c>
      <c r="D11" s="29">
        <f t="shared" si="0"/>
        <v>80</v>
      </c>
      <c r="E11" s="28">
        <v>1</v>
      </c>
      <c r="F11" s="29">
        <f t="shared" si="1"/>
        <v>20</v>
      </c>
      <c r="G11" s="25">
        <f t="shared" si="6"/>
        <v>5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4</v>
      </c>
      <c r="N11" s="29">
        <f t="shared" si="4"/>
        <v>80</v>
      </c>
      <c r="O11" s="28">
        <v>1</v>
      </c>
      <c r="P11" s="30">
        <f t="shared" si="5"/>
        <v>20</v>
      </c>
      <c r="Q11" s="25">
        <f t="shared" si="8"/>
        <v>5</v>
      </c>
    </row>
    <row r="12" spans="1:17" s="37" customFormat="1" ht="15" customHeight="1">
      <c r="A12" s="31"/>
      <c r="B12" s="32" t="s">
        <v>15</v>
      </c>
      <c r="C12" s="33">
        <f>SUM(C5:C11)</f>
        <v>1680</v>
      </c>
      <c r="D12" s="34">
        <f t="shared" si="0"/>
        <v>53.46912794398472</v>
      </c>
      <c r="E12" s="33">
        <f>SUM(E5:E11)</f>
        <v>1462</v>
      </c>
      <c r="F12" s="34">
        <f t="shared" si="1"/>
        <v>46.530872056015276</v>
      </c>
      <c r="G12" s="35">
        <f t="shared" si="6"/>
        <v>3142</v>
      </c>
      <c r="H12" s="33">
        <f>SUM(H5:H11)</f>
        <v>349</v>
      </c>
      <c r="I12" s="34">
        <f t="shared" si="2"/>
        <v>62.432915921288014</v>
      </c>
      <c r="J12" s="33">
        <f>SUM(J5:J11)</f>
        <v>210</v>
      </c>
      <c r="K12" s="34">
        <f t="shared" si="3"/>
        <v>37.567084078711986</v>
      </c>
      <c r="L12" s="35">
        <f t="shared" si="7"/>
        <v>559</v>
      </c>
      <c r="M12" s="33">
        <f>SUM(M5:M11)</f>
        <v>2029</v>
      </c>
      <c r="N12" s="34">
        <f t="shared" si="4"/>
        <v>54.82302080518778</v>
      </c>
      <c r="O12" s="33">
        <f>SUM(O5:O11)</f>
        <v>1672</v>
      </c>
      <c r="P12" s="36">
        <f t="shared" si="5"/>
        <v>45.17697919481221</v>
      </c>
      <c r="Q12" s="35">
        <f t="shared" si="8"/>
        <v>3701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13.12.2010&amp;RKiel</oddHeader>
    <oddFooter>&amp;R&amp;10Tabelle 41.2 mw</oddFooter>
  </headerFooter>
  <legacyDrawing r:id="rId2"/>
  <oleObjects>
    <oleObject progId="Word.Document.8" shapeId="71104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932</v>
      </c>
      <c r="D5" s="24">
        <f aca="true" t="shared" si="0" ref="D5:D12">IF(C5+E5&lt;&gt;0,100*(C5/(C5+E5)),".")</f>
        <v>54.15456130156886</v>
      </c>
      <c r="E5" s="23">
        <v>789</v>
      </c>
      <c r="F5" s="24">
        <f aca="true" t="shared" si="1" ref="F5:F12">IF(E5+C5&lt;&gt;0,100*(E5/(E5+C5)),".")</f>
        <v>45.845438698431145</v>
      </c>
      <c r="G5" s="25">
        <f>E5+C5</f>
        <v>1721</v>
      </c>
      <c r="H5" s="23">
        <v>68</v>
      </c>
      <c r="I5" s="24">
        <f aca="true" t="shared" si="2" ref="I5:I12">IF(H5+J5&lt;&gt;0,100*(H5/(H5+J5)),".")</f>
        <v>47.22222222222222</v>
      </c>
      <c r="J5" s="23">
        <v>76</v>
      </c>
      <c r="K5" s="24">
        <f aca="true" t="shared" si="3" ref="K5:K12">IF(J5+H5&lt;&gt;0,100*(J5/(J5+H5)),".")</f>
        <v>52.77777777777778</v>
      </c>
      <c r="L5" s="25">
        <f>J5+H5</f>
        <v>144</v>
      </c>
      <c r="M5" s="23">
        <v>1000</v>
      </c>
      <c r="N5" s="24">
        <f aca="true" t="shared" si="4" ref="N5:N12">IF(M5+O5&lt;&gt;0,100*(M5/(M5+O5)),".")</f>
        <v>53.61930294906166</v>
      </c>
      <c r="O5" s="23">
        <v>865</v>
      </c>
      <c r="P5" s="26">
        <f aca="true" t="shared" si="5" ref="P5:P12">IF(O5+M5&lt;&gt;0,100*(O5/(O5+M5)),".")</f>
        <v>46.38069705093834</v>
      </c>
      <c r="Q5" s="25">
        <f>O5+M5</f>
        <v>1865</v>
      </c>
    </row>
    <row r="6" spans="1:17" ht="15" customHeight="1">
      <c r="A6" s="21"/>
      <c r="B6" s="22" t="s">
        <v>9</v>
      </c>
      <c r="C6" s="23">
        <v>595</v>
      </c>
      <c r="D6" s="24">
        <f t="shared" si="0"/>
        <v>71.34292565947243</v>
      </c>
      <c r="E6" s="23">
        <v>239</v>
      </c>
      <c r="F6" s="24">
        <f t="shared" si="1"/>
        <v>28.65707434052758</v>
      </c>
      <c r="G6" s="25">
        <f>E6+C6</f>
        <v>834</v>
      </c>
      <c r="H6" s="23">
        <v>195</v>
      </c>
      <c r="I6" s="24">
        <f t="shared" si="2"/>
        <v>79.26829268292683</v>
      </c>
      <c r="J6" s="23">
        <v>51</v>
      </c>
      <c r="K6" s="24">
        <f t="shared" si="3"/>
        <v>20.73170731707317</v>
      </c>
      <c r="L6" s="25">
        <f>J6+H6</f>
        <v>246</v>
      </c>
      <c r="M6" s="23">
        <v>790</v>
      </c>
      <c r="N6" s="24">
        <f t="shared" si="4"/>
        <v>73.14814814814815</v>
      </c>
      <c r="O6" s="23">
        <v>290</v>
      </c>
      <c r="P6" s="26">
        <f t="shared" si="5"/>
        <v>26.851851851851855</v>
      </c>
      <c r="Q6" s="25">
        <f>O6+M6</f>
        <v>1080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42.391304347826086</v>
      </c>
      <c r="E7" s="23">
        <v>53</v>
      </c>
      <c r="F7" s="24">
        <f t="shared" si="1"/>
        <v>57.608695652173914</v>
      </c>
      <c r="G7" s="25">
        <f aca="true" t="shared" si="6" ref="G7:G12">E7+C7</f>
        <v>92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39</v>
      </c>
      <c r="N7" s="24">
        <f t="shared" si="4"/>
        <v>42.391304347826086</v>
      </c>
      <c r="O7" s="23">
        <v>53</v>
      </c>
      <c r="P7" s="26">
        <f t="shared" si="5"/>
        <v>57.608695652173914</v>
      </c>
      <c r="Q7" s="25">
        <f aca="true" t="shared" si="8" ref="Q7:Q12">O7+M7</f>
        <v>92</v>
      </c>
    </row>
    <row r="8" spans="1:17" ht="15" customHeight="1">
      <c r="A8" s="21"/>
      <c r="B8" s="22" t="s">
        <v>11</v>
      </c>
      <c r="C8" s="23">
        <v>63</v>
      </c>
      <c r="D8" s="24">
        <f t="shared" si="0"/>
        <v>82.89473684210526</v>
      </c>
      <c r="E8" s="23">
        <v>13</v>
      </c>
      <c r="F8" s="24">
        <f t="shared" si="1"/>
        <v>17.105263157894736</v>
      </c>
      <c r="G8" s="25">
        <f t="shared" si="6"/>
        <v>76</v>
      </c>
      <c r="H8" s="23">
        <v>14</v>
      </c>
      <c r="I8" s="24">
        <f t="shared" si="2"/>
        <v>63.63636363636363</v>
      </c>
      <c r="J8" s="23">
        <v>8</v>
      </c>
      <c r="K8" s="24">
        <f t="shared" si="3"/>
        <v>36.36363636363637</v>
      </c>
      <c r="L8" s="25">
        <f t="shared" si="7"/>
        <v>22</v>
      </c>
      <c r="M8" s="23">
        <v>77</v>
      </c>
      <c r="N8" s="24">
        <f t="shared" si="4"/>
        <v>78.57142857142857</v>
      </c>
      <c r="O8" s="23">
        <v>21</v>
      </c>
      <c r="P8" s="26">
        <f t="shared" si="5"/>
        <v>21.428571428571427</v>
      </c>
      <c r="Q8" s="25">
        <f t="shared" si="8"/>
        <v>98</v>
      </c>
    </row>
    <row r="9" spans="1:17" ht="15" customHeight="1">
      <c r="A9" s="21"/>
      <c r="B9" s="22" t="s">
        <v>12</v>
      </c>
      <c r="C9" s="23">
        <v>20</v>
      </c>
      <c r="D9" s="24">
        <f t="shared" si="0"/>
        <v>6.6006600660066</v>
      </c>
      <c r="E9" s="23">
        <v>283</v>
      </c>
      <c r="F9" s="24">
        <f t="shared" si="1"/>
        <v>93.3993399339934</v>
      </c>
      <c r="G9" s="25">
        <f t="shared" si="6"/>
        <v>303</v>
      </c>
      <c r="H9" s="23">
        <v>1</v>
      </c>
      <c r="I9" s="24">
        <f t="shared" si="2"/>
        <v>6.25</v>
      </c>
      <c r="J9" s="23">
        <v>15</v>
      </c>
      <c r="K9" s="24">
        <f t="shared" si="3"/>
        <v>93.75</v>
      </c>
      <c r="L9" s="25">
        <f t="shared" si="7"/>
        <v>16</v>
      </c>
      <c r="M9" s="23">
        <v>21</v>
      </c>
      <c r="N9" s="24">
        <f t="shared" si="4"/>
        <v>6.583072100313479</v>
      </c>
      <c r="O9" s="23">
        <v>298</v>
      </c>
      <c r="P9" s="26">
        <f t="shared" si="5"/>
        <v>93.41692789968651</v>
      </c>
      <c r="Q9" s="25">
        <f t="shared" si="8"/>
        <v>319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5.555555555555555</v>
      </c>
      <c r="E10" s="23">
        <v>17</v>
      </c>
      <c r="F10" s="24">
        <f t="shared" si="1"/>
        <v>94.44444444444444</v>
      </c>
      <c r="G10" s="25">
        <f t="shared" si="6"/>
        <v>18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1</v>
      </c>
      <c r="N10" s="24">
        <f t="shared" si="4"/>
        <v>5.263157894736842</v>
      </c>
      <c r="O10" s="23">
        <v>18</v>
      </c>
      <c r="P10" s="26">
        <f t="shared" si="5"/>
        <v>94.73684210526315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6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6</v>
      </c>
      <c r="H11" s="28">
        <v>1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1</v>
      </c>
      <c r="M11" s="28">
        <v>7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7</v>
      </c>
    </row>
    <row r="12" spans="1:17" s="37" customFormat="1" ht="15" customHeight="1">
      <c r="A12" s="31"/>
      <c r="B12" s="32" t="s">
        <v>15</v>
      </c>
      <c r="C12" s="33">
        <f>SUM(C5:C11)</f>
        <v>1656</v>
      </c>
      <c r="D12" s="34">
        <f t="shared" si="0"/>
        <v>54.29508196721311</v>
      </c>
      <c r="E12" s="33">
        <f>SUM(E5:E11)</f>
        <v>1394</v>
      </c>
      <c r="F12" s="34">
        <f t="shared" si="1"/>
        <v>45.704918032786885</v>
      </c>
      <c r="G12" s="35">
        <f t="shared" si="6"/>
        <v>3050</v>
      </c>
      <c r="H12" s="33">
        <f>SUM(H5:H11)</f>
        <v>279</v>
      </c>
      <c r="I12" s="34">
        <f t="shared" si="2"/>
        <v>64.88372093023256</v>
      </c>
      <c r="J12" s="33">
        <f>SUM(J5:J11)</f>
        <v>151</v>
      </c>
      <c r="K12" s="34">
        <f t="shared" si="3"/>
        <v>35.116279069767444</v>
      </c>
      <c r="L12" s="35">
        <f t="shared" si="7"/>
        <v>430</v>
      </c>
      <c r="M12" s="33">
        <f>SUM(M5:M11)</f>
        <v>1935</v>
      </c>
      <c r="N12" s="34">
        <f t="shared" si="4"/>
        <v>55.603448275862064</v>
      </c>
      <c r="O12" s="33">
        <f>SUM(O5:O11)</f>
        <v>1545</v>
      </c>
      <c r="P12" s="36">
        <f t="shared" si="5"/>
        <v>44.396551724137936</v>
      </c>
      <c r="Q12" s="35">
        <f t="shared" si="8"/>
        <v>3480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13.12.2010&amp;RLübeck</oddHeader>
    <oddFooter>&amp;R&amp;10Tabelle 41.2 mw</oddFooter>
  </headerFooter>
  <legacyDrawing r:id="rId2"/>
  <oleObjects>
    <oleObject progId="Word.Document.8" shapeId="71104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822</v>
      </c>
      <c r="D5" s="24">
        <f aca="true" t="shared" si="0" ref="D5:D12">IF(C5+E5&lt;&gt;0,100*(C5/(C5+E5)),".")</f>
        <v>57.32217573221757</v>
      </c>
      <c r="E5" s="23">
        <v>612</v>
      </c>
      <c r="F5" s="24">
        <f aca="true" t="shared" si="1" ref="F5:F12">IF(E5+C5&lt;&gt;0,100*(E5/(E5+C5)),".")</f>
        <v>42.67782426778243</v>
      </c>
      <c r="G5" s="25">
        <f>E5+C5</f>
        <v>1434</v>
      </c>
      <c r="H5" s="23">
        <v>91</v>
      </c>
      <c r="I5" s="24">
        <f aca="true" t="shared" si="2" ref="I5:I12">IF(H5+J5&lt;&gt;0,100*(H5/(H5+J5)),".")</f>
        <v>57.961783439490446</v>
      </c>
      <c r="J5" s="23">
        <v>66</v>
      </c>
      <c r="K5" s="24">
        <f aca="true" t="shared" si="3" ref="K5:K12">IF(J5+H5&lt;&gt;0,100*(J5/(J5+H5)),".")</f>
        <v>42.038216560509554</v>
      </c>
      <c r="L5" s="25">
        <f>J5+H5</f>
        <v>157</v>
      </c>
      <c r="M5" s="23">
        <v>913</v>
      </c>
      <c r="N5" s="24">
        <f aca="true" t="shared" si="4" ref="N5:N12">IF(M5+O5&lt;&gt;0,100*(M5/(M5+O5)),".")</f>
        <v>57.3852922690132</v>
      </c>
      <c r="O5" s="23">
        <v>678</v>
      </c>
      <c r="P5" s="26">
        <f aca="true" t="shared" si="5" ref="P5:P12">IF(O5+M5&lt;&gt;0,100*(O5/(O5+M5)),".")</f>
        <v>42.6147077309868</v>
      </c>
      <c r="Q5" s="25">
        <f>O5+M5</f>
        <v>1591</v>
      </c>
    </row>
    <row r="6" spans="1:17" ht="15" customHeight="1">
      <c r="A6" s="21"/>
      <c r="B6" s="22" t="s">
        <v>9</v>
      </c>
      <c r="C6" s="23">
        <v>709</v>
      </c>
      <c r="D6" s="24">
        <f t="shared" si="0"/>
        <v>75.91006423982869</v>
      </c>
      <c r="E6" s="23">
        <v>225</v>
      </c>
      <c r="F6" s="24">
        <f t="shared" si="1"/>
        <v>24.089935760171304</v>
      </c>
      <c r="G6" s="25">
        <f>E6+C6</f>
        <v>934</v>
      </c>
      <c r="H6" s="23">
        <v>164</v>
      </c>
      <c r="I6" s="24">
        <f t="shared" si="2"/>
        <v>82.41206030150754</v>
      </c>
      <c r="J6" s="23">
        <v>35</v>
      </c>
      <c r="K6" s="24">
        <f t="shared" si="3"/>
        <v>17.587939698492463</v>
      </c>
      <c r="L6" s="25">
        <f>J6+H6</f>
        <v>199</v>
      </c>
      <c r="M6" s="23">
        <v>873</v>
      </c>
      <c r="N6" s="24">
        <f t="shared" si="4"/>
        <v>77.05207413945277</v>
      </c>
      <c r="O6" s="23">
        <v>260</v>
      </c>
      <c r="P6" s="26">
        <f t="shared" si="5"/>
        <v>22.94792586054722</v>
      </c>
      <c r="Q6" s="25">
        <f>O6+M6</f>
        <v>1133</v>
      </c>
    </row>
    <row r="7" spans="1:17" ht="15" customHeight="1">
      <c r="A7" s="21"/>
      <c r="B7" s="22" t="s">
        <v>10</v>
      </c>
      <c r="C7" s="23">
        <v>29</v>
      </c>
      <c r="D7" s="24">
        <f t="shared" si="0"/>
        <v>39.189189189189186</v>
      </c>
      <c r="E7" s="23">
        <v>45</v>
      </c>
      <c r="F7" s="24">
        <f t="shared" si="1"/>
        <v>60.810810810810814</v>
      </c>
      <c r="G7" s="25">
        <f aca="true" t="shared" si="6" ref="G7:G12">E7+C7</f>
        <v>74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29</v>
      </c>
      <c r="N7" s="24">
        <f t="shared" si="4"/>
        <v>39.189189189189186</v>
      </c>
      <c r="O7" s="23">
        <v>45</v>
      </c>
      <c r="P7" s="26">
        <f t="shared" si="5"/>
        <v>60.810810810810814</v>
      </c>
      <c r="Q7" s="25">
        <f aca="true" t="shared" si="8" ref="Q7:Q12">O7+M7</f>
        <v>74</v>
      </c>
    </row>
    <row r="8" spans="1:17" ht="15" customHeight="1">
      <c r="A8" s="21"/>
      <c r="B8" s="22" t="s">
        <v>11</v>
      </c>
      <c r="C8" s="23">
        <v>90</v>
      </c>
      <c r="D8" s="24">
        <f t="shared" si="0"/>
        <v>85.71428571428571</v>
      </c>
      <c r="E8" s="23">
        <v>15</v>
      </c>
      <c r="F8" s="24">
        <f t="shared" si="1"/>
        <v>14.285714285714285</v>
      </c>
      <c r="G8" s="25">
        <f t="shared" si="6"/>
        <v>105</v>
      </c>
      <c r="H8" s="23">
        <v>16</v>
      </c>
      <c r="I8" s="24">
        <f t="shared" si="2"/>
        <v>57.14285714285714</v>
      </c>
      <c r="J8" s="23">
        <v>12</v>
      </c>
      <c r="K8" s="24">
        <f t="shared" si="3"/>
        <v>42.857142857142854</v>
      </c>
      <c r="L8" s="25">
        <f t="shared" si="7"/>
        <v>28</v>
      </c>
      <c r="M8" s="23">
        <v>106</v>
      </c>
      <c r="N8" s="24">
        <f t="shared" si="4"/>
        <v>79.69924812030075</v>
      </c>
      <c r="O8" s="23">
        <v>27</v>
      </c>
      <c r="P8" s="26">
        <f t="shared" si="5"/>
        <v>20.30075187969925</v>
      </c>
      <c r="Q8" s="25">
        <f t="shared" si="8"/>
        <v>133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6.204379562043796</v>
      </c>
      <c r="E9" s="23">
        <v>257</v>
      </c>
      <c r="F9" s="24">
        <f t="shared" si="1"/>
        <v>93.7956204379562</v>
      </c>
      <c r="G9" s="25">
        <f t="shared" si="6"/>
        <v>274</v>
      </c>
      <c r="H9" s="23">
        <v>1</v>
      </c>
      <c r="I9" s="24">
        <f t="shared" si="2"/>
        <v>10</v>
      </c>
      <c r="J9" s="23">
        <v>9</v>
      </c>
      <c r="K9" s="24">
        <f t="shared" si="3"/>
        <v>90</v>
      </c>
      <c r="L9" s="25">
        <f t="shared" si="7"/>
        <v>10</v>
      </c>
      <c r="M9" s="23">
        <v>18</v>
      </c>
      <c r="N9" s="24">
        <f t="shared" si="4"/>
        <v>6.338028169014084</v>
      </c>
      <c r="O9" s="23">
        <v>266</v>
      </c>
      <c r="P9" s="26">
        <f t="shared" si="5"/>
        <v>93.66197183098592</v>
      </c>
      <c r="Q9" s="25">
        <f t="shared" si="8"/>
        <v>284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17.391304347826086</v>
      </c>
      <c r="E10" s="23">
        <v>19</v>
      </c>
      <c r="F10" s="24">
        <f t="shared" si="1"/>
        <v>82.6086956521739</v>
      </c>
      <c r="G10" s="25">
        <f t="shared" si="6"/>
        <v>23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4</v>
      </c>
      <c r="N10" s="24">
        <f t="shared" si="4"/>
        <v>16.666666666666664</v>
      </c>
      <c r="O10" s="23">
        <v>20</v>
      </c>
      <c r="P10" s="26">
        <f t="shared" si="5"/>
        <v>83.33333333333334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</v>
      </c>
    </row>
    <row r="12" spans="1:17" s="37" customFormat="1" ht="15" customHeight="1">
      <c r="A12" s="31"/>
      <c r="B12" s="32" t="s">
        <v>15</v>
      </c>
      <c r="C12" s="33">
        <f>SUM(C5:C11)</f>
        <v>1672</v>
      </c>
      <c r="D12" s="34">
        <f t="shared" si="0"/>
        <v>58.76977152899824</v>
      </c>
      <c r="E12" s="33">
        <f>SUM(E5:E11)</f>
        <v>1173</v>
      </c>
      <c r="F12" s="34">
        <f t="shared" si="1"/>
        <v>41.23022847100176</v>
      </c>
      <c r="G12" s="35">
        <f t="shared" si="6"/>
        <v>2845</v>
      </c>
      <c r="H12" s="33">
        <f>SUM(H5:H11)</f>
        <v>272</v>
      </c>
      <c r="I12" s="34">
        <f t="shared" si="2"/>
        <v>68.86075949367088</v>
      </c>
      <c r="J12" s="33">
        <f>SUM(J5:J11)</f>
        <v>123</v>
      </c>
      <c r="K12" s="34">
        <f t="shared" si="3"/>
        <v>31.139240506329113</v>
      </c>
      <c r="L12" s="35">
        <f t="shared" si="7"/>
        <v>395</v>
      </c>
      <c r="M12" s="33">
        <f>SUM(M5:M11)</f>
        <v>1944</v>
      </c>
      <c r="N12" s="34">
        <f t="shared" si="4"/>
        <v>60</v>
      </c>
      <c r="O12" s="33">
        <f>SUM(O5:O11)</f>
        <v>1296</v>
      </c>
      <c r="P12" s="36">
        <f t="shared" si="5"/>
        <v>40</v>
      </c>
      <c r="Q12" s="35">
        <f t="shared" si="8"/>
        <v>3240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13.12.2010&amp;RNeumünster</oddHeader>
    <oddFooter>&amp;R&amp;10Tabelle 41.2 mw</oddFooter>
  </headerFooter>
  <legacyDrawing r:id="rId2"/>
  <oleObjects>
    <oleObject progId="Word.Document.8" shapeId="7110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2010-12-14T11:59:49Z</dcterms:created>
  <dcterms:modified xsi:type="dcterms:W3CDTF">2010-12-14T12:00:54Z</dcterms:modified>
  <cp:category/>
  <cp:version/>
  <cp:contentType/>
  <cp:contentStatus/>
</cp:coreProperties>
</file>