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chleswig-Holstein" sheetId="1" r:id="rId1"/>
    <sheet name="Hamburg" sheetId="2" r:id="rId2"/>
    <sheet name="Niedersachsen" sheetId="3" r:id="rId3"/>
    <sheet name="Bremen" sheetId="4" r:id="rId4"/>
    <sheet name="Nordrhein-Westfalen" sheetId="5" r:id="rId5"/>
    <sheet name="Hessen" sheetId="6" r:id="rId6"/>
    <sheet name="Rheinland-Pfalz" sheetId="7" r:id="rId7"/>
    <sheet name="Baden-Württemberg" sheetId="8" r:id="rId8"/>
    <sheet name="Bayern" sheetId="9" r:id="rId9"/>
    <sheet name="Saarland" sheetId="10" r:id="rId10"/>
    <sheet name="Berlin" sheetId="11" r:id="rId11"/>
    <sheet name="Brandenburg" sheetId="12" r:id="rId12"/>
    <sheet name="Mecklenburg-Vorpommern" sheetId="13" r:id="rId13"/>
    <sheet name="Sachsen" sheetId="14" r:id="rId14"/>
    <sheet name="Sachsen-Anhalt" sheetId="15" r:id="rId15"/>
    <sheet name="Thüringen" sheetId="16" r:id="rId16"/>
  </sheets>
  <definedNames>
    <definedName name="_xlnm.Print_Area" localSheetId="7">'Baden-Württemberg'!$A$2:$Q$22</definedName>
    <definedName name="_xlnm.Print_Area" localSheetId="8">'Bayern'!$A$2:$Q$22</definedName>
    <definedName name="_xlnm.Print_Area" localSheetId="10">'Berlin'!$A$2:$Q$22</definedName>
    <definedName name="_xlnm.Print_Area" localSheetId="11">'Brandenburg'!$A$2:$Q$22</definedName>
    <definedName name="_xlnm.Print_Area" localSheetId="3">'Bremen'!$A$2:$Q$22</definedName>
    <definedName name="_xlnm.Print_Area" localSheetId="1">'Hamburg'!$A$2:$Q$22</definedName>
    <definedName name="_xlnm.Print_Area" localSheetId="5">'Hessen'!$A$2:$Q$22</definedName>
    <definedName name="_xlnm.Print_Area" localSheetId="12">'Mecklenburg-Vorpommern'!$A$2:$Q$22</definedName>
    <definedName name="_xlnm.Print_Area" localSheetId="2">'Niedersachsen'!$A$2:$Q$22</definedName>
    <definedName name="_xlnm.Print_Area" localSheetId="4">'Nordrhein-Westfalen'!$A$2:$Q$22</definedName>
    <definedName name="_xlnm.Print_Area" localSheetId="6">'Rheinland-Pfalz'!$A$2:$Q$22</definedName>
    <definedName name="_xlnm.Print_Area" localSheetId="9">'Saarland'!$A$2:$Q$22</definedName>
    <definedName name="_xlnm.Print_Area" localSheetId="13">'Sachsen'!$A$2:$Q$22</definedName>
    <definedName name="_xlnm.Print_Area" localSheetId="14">'Sachsen-Anhalt'!$A$2:$Q$22</definedName>
    <definedName name="_xlnm.Print_Area" localSheetId="0">'Schleswig-Holstein'!$A$2:$Q$22</definedName>
    <definedName name="_xlnm.Print_Area" localSheetId="15">'Thüringen'!$A$2:$Q$22</definedName>
  </definedNames>
  <calcPr fullCalcOnLoad="1"/>
</workbook>
</file>

<file path=xl/sharedStrings.xml><?xml version="1.0" encoding="utf-8"?>
<sst xmlns="http://schemas.openxmlformats.org/spreadsheetml/2006/main" count="576" uniqueCount="40">
  <si>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</si>
  <si>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</si>
  <si>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</si>
  <si>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</si>
  <si>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</si>
  <si>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</si>
  <si>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</si>
  <si>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</si>
  <si>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</si>
  <si>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</si>
  <si>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</si>
  <si>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</si>
  <si>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</si>
  <si>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</si>
  <si>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</si>
  <si>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</si>
  <si>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</si>
  <si>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</si>
  <si>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</si>
  <si>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</si>
  <si>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</si>
  <si>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</si>
  <si>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</si>
  <si>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2009 bis zum 30. September 2010, unterteilt nach Zuständigkeitsbereichen und Geschlecht
 in Schleswig-Holstein</t>
  </si>
  <si>
    <t>Quelle: Bundesinstitut für Berufsbildung, Erhebung zum 30. September 2010</t>
  </si>
  <si>
    <t>Neu abgeschlossene Ausbildungsverträge vom 01. Oktober 2009 bis zum 30. September 2010, unterteilt nach Zuständigkeitsbereichen und Geschlecht
 in Hamburg</t>
  </si>
  <si>
    <t>Neu abgeschlossene Ausbildungsverträge vom 01. Oktober 2009 bis zum 30. September 2010, unterteilt nach Zuständigkeitsbereichen und Geschlecht
 in Niedersachsen</t>
  </si>
  <si>
    <t>Neu abgeschlossene Ausbildungsverträge vom 01. Oktober 2009 bis zum 30. September 2010, unterteilt nach Zuständigkeitsbereichen und Geschlecht
 in Bremen</t>
  </si>
  <si>
    <t>Neu abgeschlossene Ausbildungsverträge vom 01. Oktober 2009 bis zum 30. September 2010, unterteilt nach Zuständigkeitsbereichen und Geschlecht
 in Nordrhein-Westfalen</t>
  </si>
  <si>
    <t>Neu abgeschlossene Ausbildungsverträge vom 01. Oktober 2009 bis zum 30. September 2010, unterteilt nach Zuständigkeitsbereichen und Geschlecht
 in Hessen</t>
  </si>
  <si>
    <t>Neu abgeschlossene Ausbildungsverträge vom 01. Oktober 2009 bis zum 30. September 2010, unterteilt nach Zuständigkeitsbereichen und Geschlecht
 in Rheinland-Pfalz</t>
  </si>
  <si>
    <t>Neu abgeschlossene Ausbildungsverträge vom 01. Oktober 2009 bis zum 30. September 2010, unterteilt nach Zuständigkeitsbereichen und Geschlecht
 in Baden-Württemberg</t>
  </si>
  <si>
    <t>Neu abgeschlossene Ausbildungsverträge vom 01. Oktober 2009 bis zum 30. September 2010, unterteilt nach Zuständigkeitsbereichen und Geschlecht
 in Bayern</t>
  </si>
  <si>
    <t>Neu abgeschlossene Ausbildungsverträge vom 01. Oktober 2009 bis zum 30. September 2010, unterteilt nach Zuständigkeitsbereichen und Geschlecht
 im Saarland</t>
  </si>
  <si>
    <t>Neu abgeschlossene Ausbildungsverträge vom 01. Oktober 2009 bis zum 30. September 2010, unterteilt nach Zuständigkeitsbereichen und Geschlecht
 in Berlin</t>
  </si>
  <si>
    <t>Neu abgeschlossene Ausbildungsverträge vom 01. Oktober 2009 bis zum 30. September 2010, unterteilt nach Zuständigkeitsbereichen und Geschlecht
 in Brandenburg</t>
  </si>
  <si>
    <t>Neu abgeschlossene Ausbildungsverträge vom 01. Oktober 2009 bis zum 30. September 2010, unterteilt nach Zuständigkeitsbereichen und Geschlecht
 in Mecklenburg-Vorpommern</t>
  </si>
  <si>
    <t>Neu abgeschlossene Ausbildungsverträge vom 01. Oktober 2009 bis zum 30. September 2010, unterteilt nach Zuständigkeitsbereichen und Geschlecht
 in Sachsen</t>
  </si>
  <si>
    <t>Neu abgeschlossene Ausbildungsverträge vom 01. Oktober 2009 bis zum 30. September 2010, unterteilt nach Zuständigkeitsbereichen und Geschlecht
 in Sachsen-Anhalt</t>
  </si>
  <si>
    <t>Neu abgeschlossene Ausbildungsverträge vom 01. Oktober 2009 bis zum 30. September 2010, unterteilt nach Zuständigkeitsbereichen und Geschlecht
 in Thüringen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</si>
</sst>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4">
    <xf numFmtId="0" fontId="0" fillId="0" borderId="0" xfId="0" applyFont="1" applyAlignment="1">
      <alignment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0" xfId="51" applyFill="1" applyBorder="1">
      <alignment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18" fillId="0" borderId="17" xfId="51" applyNumberFormat="1" applyFill="1" applyBorder="1" applyAlignment="1">
      <alignment horizontal="center" vertical="center" shrinkToFit="1"/>
      <protection/>
    </xf>
    <xf numFmtId="164" fontId="18" fillId="0" borderId="17" xfId="51" applyNumberFormat="1" applyFill="1" applyBorder="1" applyAlignment="1">
      <alignment horizontal="center" vertical="center" shrinkToFit="1"/>
      <protection/>
    </xf>
    <xf numFmtId="164" fontId="18" fillId="33" borderId="17" xfId="51" applyNumberFormat="1" applyFill="1" applyBorder="1" applyAlignment="1">
      <alignment horizontal="center" vertical="center" shrinkToFit="1"/>
      <protection/>
    </xf>
    <xf numFmtId="164" fontId="18" fillId="33" borderId="18" xfId="51" applyNumberFormat="1" applyFill="1" applyBorder="1" applyAlignment="1">
      <alignment horizontal="center" vertical="center" shrinkToFit="1"/>
      <protection/>
    </xf>
    <xf numFmtId="3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8" xfId="51" applyNumberFormat="1" applyFill="1" applyBorder="1" applyAlignment="1">
      <alignment horizontal="center" vertical="center" shrinkToFit="1"/>
      <protection/>
    </xf>
    <xf numFmtId="164" fontId="18" fillId="0" borderId="10" xfId="51" applyNumberFormat="1" applyFill="1" applyBorder="1" applyAlignment="1">
      <alignment horizontal="center" vertical="center" shrinkToFit="1"/>
      <protection/>
    </xf>
    <xf numFmtId="0" fontId="18" fillId="33" borderId="17" xfId="51" applyFill="1" applyBorder="1" applyAlignment="1">
      <alignment horizontal="center"/>
      <protection/>
    </xf>
    <xf numFmtId="0" fontId="18" fillId="0" borderId="19" xfId="51" applyFill="1" applyBorder="1" applyAlignment="1">
      <alignment horizontal="center"/>
      <protection/>
    </xf>
    <xf numFmtId="0" fontId="20" fillId="0" borderId="14" xfId="51" applyFont="1" applyFill="1" applyBorder="1">
      <alignment/>
      <protection/>
    </xf>
    <xf numFmtId="3" fontId="20" fillId="0" borderId="20" xfId="51" applyNumberFormat="1" applyFont="1" applyFill="1" applyBorder="1" applyAlignment="1">
      <alignment horizontal="right" shrinkToFit="1"/>
      <protection/>
    </xf>
    <xf numFmtId="164" fontId="20" fillId="0" borderId="20" xfId="51" applyNumberFormat="1" applyFont="1" applyFill="1" applyBorder="1" applyAlignment="1">
      <alignment horizontal="right" shrinkToFit="1"/>
      <protection/>
    </xf>
    <xf numFmtId="3" fontId="20" fillId="33" borderId="20" xfId="51" applyNumberFormat="1" applyFont="1" applyFill="1" applyBorder="1" applyAlignment="1">
      <alignment horizontal="right" shrinkToFit="1"/>
      <protection/>
    </xf>
    <xf numFmtId="164" fontId="20" fillId="0" borderId="19" xfId="51" applyNumberFormat="1" applyFont="1" applyFill="1" applyBorder="1" applyAlignment="1">
      <alignment horizontal="right" shrinkToFit="1"/>
      <protection/>
    </xf>
    <xf numFmtId="0" fontId="18" fillId="0" borderId="15" xfId="51" applyFill="1" applyBorder="1" applyAlignment="1">
      <alignment horizontal="center"/>
      <protection/>
    </xf>
    <xf numFmtId="0" fontId="20" fillId="0" borderId="16" xfId="51" applyFont="1" applyFill="1" applyBorder="1">
      <alignment/>
      <protection/>
    </xf>
    <xf numFmtId="3" fontId="20" fillId="0" borderId="18" xfId="51" applyNumberFormat="1" applyFont="1" applyFill="1" applyBorder="1" applyAlignment="1">
      <alignment horizontal="right" shrinkToFit="1"/>
      <protection/>
    </xf>
    <xf numFmtId="164" fontId="20" fillId="0" borderId="18" xfId="51" applyNumberFormat="1" applyFont="1" applyFill="1" applyBorder="1" applyAlignment="1">
      <alignment horizontal="right" shrinkToFit="1"/>
      <protection/>
    </xf>
    <xf numFmtId="3" fontId="20" fillId="33" borderId="18" xfId="51" applyNumberFormat="1" applyFont="1" applyFill="1" applyBorder="1" applyAlignment="1">
      <alignment horizontal="right" shrinkToFit="1"/>
      <protection/>
    </xf>
    <xf numFmtId="164" fontId="20" fillId="0" borderId="15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1" fillId="0" borderId="12" xfId="51" applyFont="1" applyFill="1" applyBorder="1" applyAlignment="1">
      <alignment horizontal="left"/>
      <protection/>
    </xf>
    <xf numFmtId="3" fontId="21" fillId="0" borderId="17" xfId="51" applyNumberFormat="1" applyFont="1" applyFill="1" applyBorder="1" applyAlignment="1">
      <alignment horizontal="right" shrinkToFit="1"/>
      <protection/>
    </xf>
    <xf numFmtId="164" fontId="21" fillId="0" borderId="17" xfId="51" applyNumberFormat="1" applyFont="1" applyFill="1" applyBorder="1" applyAlignment="1">
      <alignment horizontal="right" shrinkToFit="1"/>
      <protection/>
    </xf>
    <xf numFmtId="3" fontId="21" fillId="33" borderId="17" xfId="51" applyNumberFormat="1" applyFont="1" applyFill="1" applyBorder="1" applyAlignment="1">
      <alignment horizontal="right" shrinkToFit="1"/>
      <protection/>
    </xf>
    <xf numFmtId="164" fontId="21" fillId="0" borderId="10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1" xfId="51" applyFont="1" applyFill="1" applyBorder="1">
      <alignment/>
      <protection/>
    </xf>
    <xf numFmtId="4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shrinkToFit="1"/>
      <protection/>
    </xf>
    <xf numFmtId="3" fontId="19" fillId="0" borderId="21" xfId="51" applyNumberFormat="1" applyFont="1" applyFill="1" applyBorder="1" applyAlignment="1">
      <alignment shrinkToFit="1"/>
      <protection/>
    </xf>
    <xf numFmtId="164" fontId="19" fillId="0" borderId="21" xfId="51" applyNumberFormat="1" applyFont="1" applyFill="1" applyBorder="1" applyAlignment="1">
      <alignment horizontal="center"/>
      <protection/>
    </xf>
    <xf numFmtId="0" fontId="19" fillId="0" borderId="0" xfId="51" applyFont="1" applyFill="1" applyBorder="1">
      <alignment/>
      <protection/>
    </xf>
    <xf numFmtId="49" fontId="22" fillId="0" borderId="0" xfId="51" applyNumberFormat="1" applyFont="1" applyFill="1" applyBorder="1" applyAlignment="1">
      <alignment horizontal="left"/>
      <protection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3" fontId="18" fillId="0" borderId="0" xfId="51" applyNumberFormat="1" applyFill="1">
      <alignment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5523</v>
      </c>
      <c r="D5" s="24">
        <f aca="true" t="shared" si="0" ref="D5:D18">IF(C5+E5&lt;&gt;0,100*(C5/(C5+E5)),".")</f>
        <v>56.208019539995924</v>
      </c>
      <c r="E5" s="23">
        <v>4303</v>
      </c>
      <c r="F5" s="24">
        <f aca="true" t="shared" si="1" ref="F5:F18">IF(E5+C5&lt;&gt;0,100*(E5/(E5+C5)),".")</f>
        <v>43.79198046000407</v>
      </c>
      <c r="G5" s="25">
        <f>E5+C5</f>
        <v>9826</v>
      </c>
      <c r="H5" s="23">
        <v>599</v>
      </c>
      <c r="I5" s="24">
        <f aca="true" t="shared" si="2" ref="I5:I18">IF(H5+J5&lt;&gt;0,100*(H5/(H5+J5)),".")</f>
        <v>53.055801594331264</v>
      </c>
      <c r="J5" s="23">
        <v>530</v>
      </c>
      <c r="K5" s="24">
        <f aca="true" t="shared" si="3" ref="K5:K18">IF(J5+H5&lt;&gt;0,100*(J5/(J5+H5)),".")</f>
        <v>46.944198405668736</v>
      </c>
      <c r="L5" s="25">
        <f>J5+H5</f>
        <v>1129</v>
      </c>
      <c r="M5" s="23">
        <v>6122</v>
      </c>
      <c r="N5" s="24">
        <f aca="true" t="shared" si="4" ref="N5:N18">IF(M5+O5&lt;&gt;0,100*(M5/(M5+O5)),".")</f>
        <v>55.88315837517116</v>
      </c>
      <c r="O5" s="23">
        <v>4833</v>
      </c>
      <c r="P5" s="26">
        <f aca="true" t="shared" si="5" ref="P5:P18">IF(O5+M5&lt;&gt;0,100*(O5/(O5+M5)),".")</f>
        <v>44.116841624828844</v>
      </c>
      <c r="Q5" s="25">
        <f>O5+M5</f>
        <v>10955</v>
      </c>
    </row>
    <row r="6" spans="1:17" ht="15" customHeight="1">
      <c r="A6" s="21"/>
      <c r="B6" s="22" t="s">
        <v>9</v>
      </c>
      <c r="C6" s="23">
        <v>4132</v>
      </c>
      <c r="D6" s="24">
        <f t="shared" si="0"/>
        <v>72.81057268722468</v>
      </c>
      <c r="E6" s="23">
        <v>1543</v>
      </c>
      <c r="F6" s="24">
        <f t="shared" si="1"/>
        <v>27.189427312775333</v>
      </c>
      <c r="G6" s="25">
        <f aca="true" t="shared" si="6" ref="G6:G16">E6+C6</f>
        <v>5675</v>
      </c>
      <c r="H6" s="23">
        <v>1014</v>
      </c>
      <c r="I6" s="24">
        <f t="shared" si="2"/>
        <v>77.94004611837049</v>
      </c>
      <c r="J6" s="23">
        <v>287</v>
      </c>
      <c r="K6" s="24">
        <f t="shared" si="3"/>
        <v>22.059953881629514</v>
      </c>
      <c r="L6" s="25">
        <f aca="true" t="shared" si="7" ref="L6:L16">J6+H6</f>
        <v>1301</v>
      </c>
      <c r="M6" s="23">
        <v>5146</v>
      </c>
      <c r="N6" s="24">
        <f t="shared" si="4"/>
        <v>73.76720183486239</v>
      </c>
      <c r="O6" s="23">
        <v>1830</v>
      </c>
      <c r="P6" s="26">
        <f t="shared" si="5"/>
        <v>26.232798165137616</v>
      </c>
      <c r="Q6" s="25">
        <f aca="true" t="shared" si="8" ref="Q6:Q16">O6+M6</f>
        <v>6976</v>
      </c>
    </row>
    <row r="7" spans="1:17" ht="15" customHeight="1">
      <c r="A7" s="21"/>
      <c r="B7" s="22" t="s">
        <v>10</v>
      </c>
      <c r="C7" s="23">
        <v>199</v>
      </c>
      <c r="D7" s="24">
        <f t="shared" si="0"/>
        <v>42.25053078556263</v>
      </c>
      <c r="E7" s="23">
        <v>272</v>
      </c>
      <c r="F7" s="24">
        <f t="shared" si="1"/>
        <v>57.74946921443737</v>
      </c>
      <c r="G7" s="25">
        <f t="shared" si="6"/>
        <v>471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199</v>
      </c>
      <c r="N7" s="24">
        <f t="shared" si="4"/>
        <v>42.25053078556263</v>
      </c>
      <c r="O7" s="23">
        <v>272</v>
      </c>
      <c r="P7" s="26">
        <f t="shared" si="5"/>
        <v>57.74946921443737</v>
      </c>
      <c r="Q7" s="25">
        <f t="shared" si="8"/>
        <v>471</v>
      </c>
    </row>
    <row r="8" spans="1:17" ht="15" customHeight="1">
      <c r="A8" s="21"/>
      <c r="B8" s="22" t="s">
        <v>11</v>
      </c>
      <c r="C8" s="23">
        <v>1</v>
      </c>
      <c r="D8" s="24">
        <f t="shared" si="0"/>
        <v>14.285714285714285</v>
      </c>
      <c r="E8" s="23">
        <v>6</v>
      </c>
      <c r="F8" s="24">
        <f t="shared" si="1"/>
        <v>85.71428571428571</v>
      </c>
      <c r="G8" s="25">
        <f t="shared" si="6"/>
        <v>7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1</v>
      </c>
      <c r="N8" s="24">
        <f t="shared" si="4"/>
        <v>14.285714285714285</v>
      </c>
      <c r="O8" s="23">
        <v>6</v>
      </c>
      <c r="P8" s="26">
        <f t="shared" si="5"/>
        <v>85.71428571428571</v>
      </c>
      <c r="Q8" s="25">
        <f t="shared" si="8"/>
        <v>7</v>
      </c>
    </row>
    <row r="9" spans="1:17" ht="15" customHeight="1">
      <c r="A9" s="21"/>
      <c r="B9" s="22" t="s">
        <v>12</v>
      </c>
      <c r="C9" s="23">
        <v>503</v>
      </c>
      <c r="D9" s="24">
        <f t="shared" si="0"/>
        <v>80.47999999999999</v>
      </c>
      <c r="E9" s="23">
        <v>122</v>
      </c>
      <c r="F9" s="24">
        <f t="shared" si="1"/>
        <v>19.52</v>
      </c>
      <c r="G9" s="25">
        <f t="shared" si="6"/>
        <v>625</v>
      </c>
      <c r="H9" s="23">
        <v>114</v>
      </c>
      <c r="I9" s="24">
        <f t="shared" si="2"/>
        <v>59.067357512953365</v>
      </c>
      <c r="J9" s="23">
        <v>79</v>
      </c>
      <c r="K9" s="24">
        <f t="shared" si="3"/>
        <v>40.932642487046635</v>
      </c>
      <c r="L9" s="25">
        <f t="shared" si="7"/>
        <v>193</v>
      </c>
      <c r="M9" s="23">
        <v>617</v>
      </c>
      <c r="N9" s="24">
        <f t="shared" si="4"/>
        <v>75.42787286063569</v>
      </c>
      <c r="O9" s="23">
        <v>201</v>
      </c>
      <c r="P9" s="26">
        <f t="shared" si="5"/>
        <v>24.5721271393643</v>
      </c>
      <c r="Q9" s="25">
        <f t="shared" si="8"/>
        <v>818</v>
      </c>
    </row>
    <row r="10" spans="1:17" ht="15" customHeight="1">
      <c r="A10" s="21"/>
      <c r="B10" s="22" t="s">
        <v>13</v>
      </c>
      <c r="C10" s="23">
        <v>28</v>
      </c>
      <c r="D10" s="24">
        <f t="shared" si="0"/>
        <v>19.718309859154928</v>
      </c>
      <c r="E10" s="23">
        <v>114</v>
      </c>
      <c r="F10" s="24">
        <f t="shared" si="1"/>
        <v>80.28169014084507</v>
      </c>
      <c r="G10" s="25">
        <f t="shared" si="6"/>
        <v>142</v>
      </c>
      <c r="H10" s="23">
        <v>0</v>
      </c>
      <c r="I10" s="24">
        <f t="shared" si="2"/>
        <v>0</v>
      </c>
      <c r="J10" s="23">
        <v>10</v>
      </c>
      <c r="K10" s="24">
        <f t="shared" si="3"/>
        <v>100</v>
      </c>
      <c r="L10" s="25">
        <f t="shared" si="7"/>
        <v>10</v>
      </c>
      <c r="M10" s="23">
        <v>28</v>
      </c>
      <c r="N10" s="24">
        <f t="shared" si="4"/>
        <v>18.421052631578945</v>
      </c>
      <c r="O10" s="23">
        <v>124</v>
      </c>
      <c r="P10" s="26">
        <f t="shared" si="5"/>
        <v>81.57894736842105</v>
      </c>
      <c r="Q10" s="25">
        <f t="shared" si="8"/>
        <v>152</v>
      </c>
    </row>
    <row r="11" spans="1:17" ht="15" customHeight="1">
      <c r="A11" s="21"/>
      <c r="B11" s="22" t="s">
        <v>14</v>
      </c>
      <c r="C11" s="23">
        <v>24</v>
      </c>
      <c r="D11" s="24">
        <f t="shared" si="0"/>
        <v>92.3076923076923</v>
      </c>
      <c r="E11" s="23">
        <v>2</v>
      </c>
      <c r="F11" s="24">
        <f t="shared" si="1"/>
        <v>7.6923076923076925</v>
      </c>
      <c r="G11" s="25">
        <f t="shared" si="6"/>
        <v>26</v>
      </c>
      <c r="H11" s="23">
        <v>2</v>
      </c>
      <c r="I11" s="24">
        <f t="shared" si="2"/>
        <v>100</v>
      </c>
      <c r="J11" s="23">
        <v>0</v>
      </c>
      <c r="K11" s="24">
        <f t="shared" si="3"/>
        <v>0</v>
      </c>
      <c r="L11" s="25">
        <f t="shared" si="7"/>
        <v>2</v>
      </c>
      <c r="M11" s="23">
        <v>26</v>
      </c>
      <c r="N11" s="24">
        <f t="shared" si="4"/>
        <v>92.85714285714286</v>
      </c>
      <c r="O11" s="23">
        <v>2</v>
      </c>
      <c r="P11" s="26">
        <f t="shared" si="5"/>
        <v>7.142857142857142</v>
      </c>
      <c r="Q11" s="25">
        <f t="shared" si="8"/>
        <v>28</v>
      </c>
    </row>
    <row r="12" spans="1:17" ht="15" customHeight="1">
      <c r="A12" s="21"/>
      <c r="B12" s="22" t="s">
        <v>15</v>
      </c>
      <c r="C12" s="23">
        <v>5</v>
      </c>
      <c r="D12" s="24">
        <f t="shared" si="0"/>
        <v>6.41025641025641</v>
      </c>
      <c r="E12" s="23">
        <v>73</v>
      </c>
      <c r="F12" s="24">
        <f t="shared" si="1"/>
        <v>93.58974358974359</v>
      </c>
      <c r="G12" s="25">
        <f t="shared" si="6"/>
        <v>78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5</v>
      </c>
      <c r="N12" s="24">
        <f t="shared" si="4"/>
        <v>6.41025641025641</v>
      </c>
      <c r="O12" s="23">
        <v>73</v>
      </c>
      <c r="P12" s="26">
        <f t="shared" si="5"/>
        <v>93.58974358974359</v>
      </c>
      <c r="Q12" s="25">
        <f t="shared" si="8"/>
        <v>78</v>
      </c>
    </row>
    <row r="13" spans="1:17" ht="15" customHeight="1">
      <c r="A13" s="21"/>
      <c r="B13" s="22" t="s">
        <v>16</v>
      </c>
      <c r="C13" s="23">
        <v>2</v>
      </c>
      <c r="D13" s="24">
        <f t="shared" si="0"/>
        <v>0.3110419906687403</v>
      </c>
      <c r="E13" s="23">
        <v>641</v>
      </c>
      <c r="F13" s="24">
        <f t="shared" si="1"/>
        <v>99.68895800933126</v>
      </c>
      <c r="G13" s="25">
        <f t="shared" si="6"/>
        <v>643</v>
      </c>
      <c r="H13" s="23">
        <v>0</v>
      </c>
      <c r="I13" s="24">
        <f t="shared" si="2"/>
        <v>0</v>
      </c>
      <c r="J13" s="23">
        <v>10</v>
      </c>
      <c r="K13" s="24">
        <f t="shared" si="3"/>
        <v>100</v>
      </c>
      <c r="L13" s="25">
        <f t="shared" si="7"/>
        <v>10</v>
      </c>
      <c r="M13" s="23">
        <v>2</v>
      </c>
      <c r="N13" s="24">
        <f t="shared" si="4"/>
        <v>0.3062787136294028</v>
      </c>
      <c r="O13" s="23">
        <v>651</v>
      </c>
      <c r="P13" s="26">
        <f t="shared" si="5"/>
        <v>99.69372128637059</v>
      </c>
      <c r="Q13" s="25">
        <f t="shared" si="8"/>
        <v>653</v>
      </c>
    </row>
    <row r="14" spans="1:17" ht="15" customHeight="1">
      <c r="A14" s="21"/>
      <c r="B14" s="22" t="s">
        <v>17</v>
      </c>
      <c r="C14" s="23">
        <v>2</v>
      </c>
      <c r="D14" s="24">
        <f t="shared" si="0"/>
        <v>2.1739130434782608</v>
      </c>
      <c r="E14" s="23">
        <v>90</v>
      </c>
      <c r="F14" s="24">
        <f t="shared" si="1"/>
        <v>97.82608695652173</v>
      </c>
      <c r="G14" s="25">
        <f t="shared" si="6"/>
        <v>92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2</v>
      </c>
      <c r="N14" s="24">
        <f t="shared" si="4"/>
        <v>2.1739130434782608</v>
      </c>
      <c r="O14" s="23">
        <v>90</v>
      </c>
      <c r="P14" s="26">
        <f t="shared" si="5"/>
        <v>97.82608695652173</v>
      </c>
      <c r="Q14" s="25">
        <f t="shared" si="8"/>
        <v>92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0.23094688221709006</v>
      </c>
      <c r="E15" s="23">
        <v>432</v>
      </c>
      <c r="F15" s="24">
        <f t="shared" si="1"/>
        <v>99.76905311778292</v>
      </c>
      <c r="G15" s="25">
        <f t="shared" si="6"/>
        <v>433</v>
      </c>
      <c r="H15" s="23">
        <v>1</v>
      </c>
      <c r="I15" s="24">
        <f t="shared" si="2"/>
        <v>2.0408163265306123</v>
      </c>
      <c r="J15" s="23">
        <v>48</v>
      </c>
      <c r="K15" s="24">
        <f t="shared" si="3"/>
        <v>97.95918367346938</v>
      </c>
      <c r="L15" s="25">
        <f t="shared" si="7"/>
        <v>49</v>
      </c>
      <c r="M15" s="23">
        <v>2</v>
      </c>
      <c r="N15" s="24">
        <f t="shared" si="4"/>
        <v>0.4149377593360996</v>
      </c>
      <c r="O15" s="23">
        <v>480</v>
      </c>
      <c r="P15" s="26">
        <f t="shared" si="5"/>
        <v>99.5850622406639</v>
      </c>
      <c r="Q15" s="25">
        <f t="shared" si="8"/>
        <v>482</v>
      </c>
    </row>
    <row r="16" spans="1:17" ht="15" customHeight="1">
      <c r="A16" s="21"/>
      <c r="B16" s="22" t="s">
        <v>19</v>
      </c>
      <c r="C16" s="23">
        <v>10</v>
      </c>
      <c r="D16" s="24">
        <f t="shared" si="0"/>
        <v>4.273504273504273</v>
      </c>
      <c r="E16" s="23">
        <v>224</v>
      </c>
      <c r="F16" s="24">
        <f t="shared" si="1"/>
        <v>95.72649572649573</v>
      </c>
      <c r="G16" s="25">
        <f t="shared" si="6"/>
        <v>234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10</v>
      </c>
      <c r="N16" s="24">
        <f t="shared" si="4"/>
        <v>4.273504273504273</v>
      </c>
      <c r="O16" s="23">
        <v>224</v>
      </c>
      <c r="P16" s="26">
        <f t="shared" si="5"/>
        <v>95.72649572649573</v>
      </c>
      <c r="Q16" s="25">
        <f t="shared" si="8"/>
        <v>234</v>
      </c>
    </row>
    <row r="17" spans="1:17" ht="15" customHeight="1">
      <c r="A17" s="27"/>
      <c r="B17" s="28" t="s">
        <v>20</v>
      </c>
      <c r="C17" s="29">
        <v>82</v>
      </c>
      <c r="D17" s="30">
        <f t="shared" si="0"/>
        <v>28.27586206896552</v>
      </c>
      <c r="E17" s="29">
        <v>208</v>
      </c>
      <c r="F17" s="30">
        <f t="shared" si="1"/>
        <v>71.72413793103448</v>
      </c>
      <c r="G17" s="31">
        <f>E17+C17</f>
        <v>290</v>
      </c>
      <c r="H17" s="29">
        <v>15</v>
      </c>
      <c r="I17" s="30">
        <f t="shared" si="2"/>
        <v>27.27272727272727</v>
      </c>
      <c r="J17" s="29">
        <v>40</v>
      </c>
      <c r="K17" s="30">
        <f t="shared" si="3"/>
        <v>72.72727272727273</v>
      </c>
      <c r="L17" s="31">
        <f>J17+H17</f>
        <v>55</v>
      </c>
      <c r="M17" s="29">
        <v>97</v>
      </c>
      <c r="N17" s="30">
        <f t="shared" si="4"/>
        <v>28.115942028985508</v>
      </c>
      <c r="O17" s="29">
        <v>248</v>
      </c>
      <c r="P17" s="32">
        <f t="shared" si="5"/>
        <v>71.8840579710145</v>
      </c>
      <c r="Q17" s="31">
        <f>O17+M17</f>
        <v>345</v>
      </c>
    </row>
    <row r="18" spans="1:17" s="39" customFormat="1" ht="15" customHeight="1">
      <c r="A18" s="33"/>
      <c r="B18" s="34" t="s">
        <v>21</v>
      </c>
      <c r="C18" s="35">
        <f>SUM(C5:C17)</f>
        <v>10512</v>
      </c>
      <c r="D18" s="36">
        <f t="shared" si="0"/>
        <v>56.69291338582677</v>
      </c>
      <c r="E18" s="35">
        <f>SUM(E5:E17)</f>
        <v>8030</v>
      </c>
      <c r="F18" s="36">
        <f t="shared" si="1"/>
        <v>43.30708661417323</v>
      </c>
      <c r="G18" s="37">
        <f>E18+C18</f>
        <v>18542</v>
      </c>
      <c r="H18" s="35">
        <f>SUM(H5:H17)</f>
        <v>1745</v>
      </c>
      <c r="I18" s="36">
        <f t="shared" si="2"/>
        <v>63.477628228446704</v>
      </c>
      <c r="J18" s="35">
        <f>SUM(J5:J17)</f>
        <v>1004</v>
      </c>
      <c r="K18" s="36">
        <f t="shared" si="3"/>
        <v>36.52237177155329</v>
      </c>
      <c r="L18" s="37">
        <f>J18+H18</f>
        <v>2749</v>
      </c>
      <c r="M18" s="35">
        <f>SUM(M5:M17)</f>
        <v>12257</v>
      </c>
      <c r="N18" s="36">
        <f t="shared" si="4"/>
        <v>57.568925837208205</v>
      </c>
      <c r="O18" s="35">
        <f>SUM(O5:O17)</f>
        <v>9034</v>
      </c>
      <c r="P18" s="38">
        <f t="shared" si="5"/>
        <v>42.43107416279179</v>
      </c>
      <c r="Q18" s="37">
        <f>O18+M18</f>
        <v>21291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13.12.2010&amp;RSchleswig-Holstein</oddHeader>
    <oddFooter>&amp;R&amp;10Tabelle 51.1 mw</oddFooter>
  </headerFooter>
  <legacyDrawing r:id="rId2"/>
  <oleObjects>
    <oleObject progId="Word.Document.8" shapeId="112146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2192</v>
      </c>
      <c r="D5" s="24">
        <f aca="true" t="shared" si="0" ref="D5:D18">IF(C5+E5&lt;&gt;0,100*(C5/(C5+E5)),".")</f>
        <v>58.95642818719742</v>
      </c>
      <c r="E5" s="23">
        <v>1526</v>
      </c>
      <c r="F5" s="24">
        <f aca="true" t="shared" si="1" ref="F5:F18">IF(E5+C5&lt;&gt;0,100*(E5/(E5+C5)),".")</f>
        <v>41.04357181280258</v>
      </c>
      <c r="G5" s="25">
        <f>E5+C5</f>
        <v>3718</v>
      </c>
      <c r="H5" s="23">
        <v>562</v>
      </c>
      <c r="I5" s="24">
        <f aca="true" t="shared" si="2" ref="I5:I18">IF(H5+J5&lt;&gt;0,100*(H5/(H5+J5)),".")</f>
        <v>43.26404926866821</v>
      </c>
      <c r="J5" s="23">
        <v>737</v>
      </c>
      <c r="K5" s="24">
        <f aca="true" t="shared" si="3" ref="K5:K18">IF(J5+H5&lt;&gt;0,100*(J5/(J5+H5)),".")</f>
        <v>56.7359507313318</v>
      </c>
      <c r="L5" s="25">
        <f>J5+H5</f>
        <v>1299</v>
      </c>
      <c r="M5" s="23">
        <v>2754</v>
      </c>
      <c r="N5" s="24">
        <f aca="true" t="shared" si="4" ref="N5:N18">IF(M5+O5&lt;&gt;0,100*(M5/(M5+O5)),".")</f>
        <v>54.893362567271275</v>
      </c>
      <c r="O5" s="23">
        <v>2263</v>
      </c>
      <c r="P5" s="26">
        <f aca="true" t="shared" si="5" ref="P5:P18">IF(O5+M5&lt;&gt;0,100*(O5/(O5+M5)),".")</f>
        <v>45.106637432728725</v>
      </c>
      <c r="Q5" s="25">
        <f>O5+M5</f>
        <v>5017</v>
      </c>
    </row>
    <row r="6" spans="1:17" ht="15" customHeight="1">
      <c r="A6" s="21"/>
      <c r="B6" s="22" t="s">
        <v>9</v>
      </c>
      <c r="C6" s="23">
        <v>1447</v>
      </c>
      <c r="D6" s="24">
        <f t="shared" si="0"/>
        <v>76.43951399894348</v>
      </c>
      <c r="E6" s="23">
        <v>446</v>
      </c>
      <c r="F6" s="24">
        <f t="shared" si="1"/>
        <v>23.560486001056525</v>
      </c>
      <c r="G6" s="25">
        <f aca="true" t="shared" si="6" ref="G6:G16">E6+C6</f>
        <v>1893</v>
      </c>
      <c r="H6" s="23">
        <v>427</v>
      </c>
      <c r="I6" s="24">
        <f t="shared" si="2"/>
        <v>75.30864197530865</v>
      </c>
      <c r="J6" s="23">
        <v>140</v>
      </c>
      <c r="K6" s="24">
        <f t="shared" si="3"/>
        <v>24.691358024691358</v>
      </c>
      <c r="L6" s="25">
        <f aca="true" t="shared" si="7" ref="L6:L16">J6+H6</f>
        <v>567</v>
      </c>
      <c r="M6" s="23">
        <v>1874</v>
      </c>
      <c r="N6" s="24">
        <f t="shared" si="4"/>
        <v>76.1788617886179</v>
      </c>
      <c r="O6" s="23">
        <v>586</v>
      </c>
      <c r="P6" s="26">
        <f t="shared" si="5"/>
        <v>23.821138211382113</v>
      </c>
      <c r="Q6" s="25">
        <f aca="true" t="shared" si="8" ref="Q6:Q16">O6+M6</f>
        <v>2460</v>
      </c>
    </row>
    <row r="7" spans="1:17" ht="15" customHeight="1">
      <c r="A7" s="21"/>
      <c r="B7" s="22" t="s">
        <v>10</v>
      </c>
      <c r="C7" s="23">
        <v>67</v>
      </c>
      <c r="D7" s="24">
        <f t="shared" si="0"/>
        <v>49.26470588235294</v>
      </c>
      <c r="E7" s="23">
        <v>69</v>
      </c>
      <c r="F7" s="24">
        <f t="shared" si="1"/>
        <v>50.73529411764706</v>
      </c>
      <c r="G7" s="25">
        <f t="shared" si="6"/>
        <v>136</v>
      </c>
      <c r="H7" s="23">
        <v>2</v>
      </c>
      <c r="I7" s="24">
        <f t="shared" si="2"/>
        <v>66.66666666666666</v>
      </c>
      <c r="J7" s="23">
        <v>1</v>
      </c>
      <c r="K7" s="24">
        <f t="shared" si="3"/>
        <v>33.33333333333333</v>
      </c>
      <c r="L7" s="25">
        <f t="shared" si="7"/>
        <v>3</v>
      </c>
      <c r="M7" s="23">
        <v>69</v>
      </c>
      <c r="N7" s="24">
        <f t="shared" si="4"/>
        <v>49.64028776978417</v>
      </c>
      <c r="O7" s="23">
        <v>70</v>
      </c>
      <c r="P7" s="26">
        <f t="shared" si="5"/>
        <v>50.35971223021583</v>
      </c>
      <c r="Q7" s="25">
        <f t="shared" si="8"/>
        <v>139</v>
      </c>
    </row>
    <row r="8" spans="1:17" ht="15" customHeight="1">
      <c r="A8" s="21"/>
      <c r="B8" s="22" t="s">
        <v>11</v>
      </c>
      <c r="C8" s="23">
        <v>1</v>
      </c>
      <c r="D8" s="24">
        <f t="shared" si="0"/>
        <v>100</v>
      </c>
      <c r="E8" s="23">
        <v>0</v>
      </c>
      <c r="F8" s="24">
        <f t="shared" si="1"/>
        <v>0</v>
      </c>
      <c r="G8" s="25">
        <f t="shared" si="6"/>
        <v>1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1</v>
      </c>
      <c r="N8" s="24">
        <f t="shared" si="4"/>
        <v>100</v>
      </c>
      <c r="O8" s="23">
        <v>0</v>
      </c>
      <c r="P8" s="26">
        <f t="shared" si="5"/>
        <v>0</v>
      </c>
      <c r="Q8" s="25">
        <f t="shared" si="8"/>
        <v>1</v>
      </c>
    </row>
    <row r="9" spans="1:17" ht="15" customHeight="1">
      <c r="A9" s="21"/>
      <c r="B9" s="22" t="s">
        <v>12</v>
      </c>
      <c r="C9" s="23">
        <v>136</v>
      </c>
      <c r="D9" s="24">
        <f t="shared" si="0"/>
        <v>73.51351351351352</v>
      </c>
      <c r="E9" s="23">
        <v>49</v>
      </c>
      <c r="F9" s="24">
        <f t="shared" si="1"/>
        <v>26.486486486486488</v>
      </c>
      <c r="G9" s="25">
        <f t="shared" si="6"/>
        <v>185</v>
      </c>
      <c r="H9" s="23">
        <v>6</v>
      </c>
      <c r="I9" s="24">
        <f t="shared" si="2"/>
        <v>85.71428571428571</v>
      </c>
      <c r="J9" s="23">
        <v>1</v>
      </c>
      <c r="K9" s="24">
        <f t="shared" si="3"/>
        <v>14.285714285714285</v>
      </c>
      <c r="L9" s="25">
        <f t="shared" si="7"/>
        <v>7</v>
      </c>
      <c r="M9" s="23">
        <v>142</v>
      </c>
      <c r="N9" s="24">
        <f t="shared" si="4"/>
        <v>73.95833333333334</v>
      </c>
      <c r="O9" s="23">
        <v>50</v>
      </c>
      <c r="P9" s="26">
        <f t="shared" si="5"/>
        <v>26.041666666666668</v>
      </c>
      <c r="Q9" s="25">
        <f t="shared" si="8"/>
        <v>192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8.108108108108109</v>
      </c>
      <c r="E10" s="23">
        <v>68</v>
      </c>
      <c r="F10" s="24">
        <f t="shared" si="1"/>
        <v>91.8918918918919</v>
      </c>
      <c r="G10" s="25">
        <f t="shared" si="6"/>
        <v>74</v>
      </c>
      <c r="H10" s="23">
        <v>0</v>
      </c>
      <c r="I10" s="24">
        <f t="shared" si="2"/>
        <v>0</v>
      </c>
      <c r="J10" s="23">
        <v>4</v>
      </c>
      <c r="K10" s="24">
        <f t="shared" si="3"/>
        <v>100</v>
      </c>
      <c r="L10" s="25">
        <f t="shared" si="7"/>
        <v>4</v>
      </c>
      <c r="M10" s="23">
        <v>6</v>
      </c>
      <c r="N10" s="24">
        <f t="shared" si="4"/>
        <v>7.6923076923076925</v>
      </c>
      <c r="O10" s="23">
        <v>72</v>
      </c>
      <c r="P10" s="26">
        <f t="shared" si="5"/>
        <v>92.3076923076923</v>
      </c>
      <c r="Q10" s="25">
        <f t="shared" si="8"/>
        <v>78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37</v>
      </c>
      <c r="F12" s="24">
        <f t="shared" si="1"/>
        <v>100</v>
      </c>
      <c r="G12" s="25">
        <f t="shared" si="6"/>
        <v>37</v>
      </c>
      <c r="H12" s="23">
        <v>0</v>
      </c>
      <c r="I12" s="24">
        <f t="shared" si="2"/>
        <v>0</v>
      </c>
      <c r="J12" s="23">
        <v>2</v>
      </c>
      <c r="K12" s="24">
        <f t="shared" si="3"/>
        <v>100</v>
      </c>
      <c r="L12" s="25">
        <f t="shared" si="7"/>
        <v>2</v>
      </c>
      <c r="M12" s="23">
        <v>0</v>
      </c>
      <c r="N12" s="24">
        <f t="shared" si="4"/>
        <v>0</v>
      </c>
      <c r="O12" s="23">
        <v>39</v>
      </c>
      <c r="P12" s="26">
        <f t="shared" si="5"/>
        <v>100</v>
      </c>
      <c r="Q12" s="25">
        <f t="shared" si="8"/>
        <v>39</v>
      </c>
    </row>
    <row r="13" spans="1:17" ht="15" customHeight="1">
      <c r="A13" s="21"/>
      <c r="B13" s="22" t="s">
        <v>16</v>
      </c>
      <c r="C13" s="23">
        <v>3</v>
      </c>
      <c r="D13" s="24">
        <f t="shared" si="0"/>
        <v>1.3100436681222707</v>
      </c>
      <c r="E13" s="23">
        <v>226</v>
      </c>
      <c r="F13" s="24">
        <f t="shared" si="1"/>
        <v>98.68995633187772</v>
      </c>
      <c r="G13" s="25">
        <f t="shared" si="6"/>
        <v>229</v>
      </c>
      <c r="H13" s="23">
        <v>1</v>
      </c>
      <c r="I13" s="24">
        <f t="shared" si="2"/>
        <v>14.285714285714285</v>
      </c>
      <c r="J13" s="23">
        <v>6</v>
      </c>
      <c r="K13" s="24">
        <f t="shared" si="3"/>
        <v>85.71428571428571</v>
      </c>
      <c r="L13" s="25">
        <f t="shared" si="7"/>
        <v>7</v>
      </c>
      <c r="M13" s="23">
        <v>4</v>
      </c>
      <c r="N13" s="24">
        <f t="shared" si="4"/>
        <v>1.694915254237288</v>
      </c>
      <c r="O13" s="23">
        <v>232</v>
      </c>
      <c r="P13" s="26">
        <f t="shared" si="5"/>
        <v>98.30508474576271</v>
      </c>
      <c r="Q13" s="25">
        <f t="shared" si="8"/>
        <v>236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9.090909090909092</v>
      </c>
      <c r="E14" s="23">
        <v>10</v>
      </c>
      <c r="F14" s="24">
        <f t="shared" si="1"/>
        <v>90.9090909090909</v>
      </c>
      <c r="G14" s="25">
        <f t="shared" si="6"/>
        <v>11</v>
      </c>
      <c r="H14" s="23">
        <v>0</v>
      </c>
      <c r="I14" s="24">
        <f t="shared" si="2"/>
        <v>0</v>
      </c>
      <c r="J14" s="23">
        <v>13</v>
      </c>
      <c r="K14" s="24">
        <f t="shared" si="3"/>
        <v>100</v>
      </c>
      <c r="L14" s="25">
        <f t="shared" si="7"/>
        <v>13</v>
      </c>
      <c r="M14" s="23">
        <v>1</v>
      </c>
      <c r="N14" s="24">
        <f t="shared" si="4"/>
        <v>4.166666666666666</v>
      </c>
      <c r="O14" s="23">
        <v>23</v>
      </c>
      <c r="P14" s="26">
        <f t="shared" si="5"/>
        <v>95.83333333333334</v>
      </c>
      <c r="Q14" s="25">
        <f t="shared" si="8"/>
        <v>24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109</v>
      </c>
      <c r="F15" s="24">
        <f t="shared" si="1"/>
        <v>100</v>
      </c>
      <c r="G15" s="25">
        <f t="shared" si="6"/>
        <v>109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109</v>
      </c>
      <c r="P15" s="26">
        <f t="shared" si="5"/>
        <v>100</v>
      </c>
      <c r="Q15" s="25">
        <f t="shared" si="8"/>
        <v>109</v>
      </c>
    </row>
    <row r="16" spans="1:17" ht="15" customHeight="1">
      <c r="A16" s="21"/>
      <c r="B16" s="22" t="s">
        <v>19</v>
      </c>
      <c r="C16" s="23">
        <v>2</v>
      </c>
      <c r="D16" s="24">
        <f t="shared" si="0"/>
        <v>2.3529411764705883</v>
      </c>
      <c r="E16" s="23">
        <v>83</v>
      </c>
      <c r="F16" s="24">
        <f t="shared" si="1"/>
        <v>97.6470588235294</v>
      </c>
      <c r="G16" s="25">
        <f t="shared" si="6"/>
        <v>85</v>
      </c>
      <c r="H16" s="23">
        <v>1</v>
      </c>
      <c r="I16" s="24">
        <f t="shared" si="2"/>
        <v>16.666666666666664</v>
      </c>
      <c r="J16" s="23">
        <v>5</v>
      </c>
      <c r="K16" s="24">
        <f t="shared" si="3"/>
        <v>83.33333333333334</v>
      </c>
      <c r="L16" s="25">
        <f t="shared" si="7"/>
        <v>6</v>
      </c>
      <c r="M16" s="23">
        <v>3</v>
      </c>
      <c r="N16" s="24">
        <f t="shared" si="4"/>
        <v>3.296703296703297</v>
      </c>
      <c r="O16" s="23">
        <v>88</v>
      </c>
      <c r="P16" s="26">
        <f t="shared" si="5"/>
        <v>96.7032967032967</v>
      </c>
      <c r="Q16" s="25">
        <f t="shared" si="8"/>
        <v>91</v>
      </c>
    </row>
    <row r="17" spans="1:17" ht="15" customHeight="1">
      <c r="A17" s="27"/>
      <c r="B17" s="28" t="s">
        <v>20</v>
      </c>
      <c r="C17" s="29">
        <v>17</v>
      </c>
      <c r="D17" s="30">
        <f t="shared" si="0"/>
        <v>28.8135593220339</v>
      </c>
      <c r="E17" s="29">
        <v>42</v>
      </c>
      <c r="F17" s="30">
        <f t="shared" si="1"/>
        <v>71.1864406779661</v>
      </c>
      <c r="G17" s="31">
        <f>E17+C17</f>
        <v>59</v>
      </c>
      <c r="H17" s="29">
        <v>12</v>
      </c>
      <c r="I17" s="30">
        <f t="shared" si="2"/>
        <v>42.857142857142854</v>
      </c>
      <c r="J17" s="29">
        <v>16</v>
      </c>
      <c r="K17" s="30">
        <f t="shared" si="3"/>
        <v>57.14285714285714</v>
      </c>
      <c r="L17" s="31">
        <f>J17+H17</f>
        <v>28</v>
      </c>
      <c r="M17" s="29">
        <v>29</v>
      </c>
      <c r="N17" s="30">
        <f t="shared" si="4"/>
        <v>33.33333333333333</v>
      </c>
      <c r="O17" s="29">
        <v>58</v>
      </c>
      <c r="P17" s="32">
        <f t="shared" si="5"/>
        <v>66.66666666666666</v>
      </c>
      <c r="Q17" s="31">
        <f>O17+M17</f>
        <v>87</v>
      </c>
    </row>
    <row r="18" spans="1:17" s="39" customFormat="1" ht="15" customHeight="1">
      <c r="A18" s="33"/>
      <c r="B18" s="34" t="s">
        <v>21</v>
      </c>
      <c r="C18" s="35">
        <f>SUM(C5:C17)</f>
        <v>3872</v>
      </c>
      <c r="D18" s="36">
        <f t="shared" si="0"/>
        <v>59.232063637754315</v>
      </c>
      <c r="E18" s="35">
        <f>SUM(E5:E17)</f>
        <v>2665</v>
      </c>
      <c r="F18" s="36">
        <f t="shared" si="1"/>
        <v>40.76793636224568</v>
      </c>
      <c r="G18" s="37">
        <f>E18+C18</f>
        <v>6537</v>
      </c>
      <c r="H18" s="35">
        <f>SUM(H5:H17)</f>
        <v>1011</v>
      </c>
      <c r="I18" s="36">
        <f t="shared" si="2"/>
        <v>52.22107438016529</v>
      </c>
      <c r="J18" s="35">
        <f>SUM(J5:J17)</f>
        <v>925</v>
      </c>
      <c r="K18" s="36">
        <f t="shared" si="3"/>
        <v>47.77892561983471</v>
      </c>
      <c r="L18" s="37">
        <f>J18+H18</f>
        <v>1936</v>
      </c>
      <c r="M18" s="35">
        <f>SUM(M5:M17)</f>
        <v>4883</v>
      </c>
      <c r="N18" s="36">
        <f t="shared" si="4"/>
        <v>57.630119202171606</v>
      </c>
      <c r="O18" s="35">
        <f>SUM(O5:O17)</f>
        <v>3590</v>
      </c>
      <c r="P18" s="38">
        <f t="shared" si="5"/>
        <v>42.369880797828394</v>
      </c>
      <c r="Q18" s="37">
        <f>O18+M18</f>
        <v>8473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13.12.2010&amp;RSaarland</oddHeader>
    <oddFooter>&amp;R&amp;10Tabelle 51.1 mw</oddFooter>
  </headerFooter>
  <legacyDrawing r:id="rId2"/>
  <oleObjects>
    <oleObject progId="Word.Document.8" shapeId="1121455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5156</v>
      </c>
      <c r="D5" s="24">
        <f aca="true" t="shared" si="0" ref="D5:D18">IF(C5+E5&lt;&gt;0,100*(C5/(C5+E5)),".")</f>
        <v>57.00386954118297</v>
      </c>
      <c r="E5" s="23">
        <v>3889</v>
      </c>
      <c r="F5" s="24">
        <f aca="true" t="shared" si="1" ref="F5:F18">IF(E5+C5&lt;&gt;0,100*(E5/(E5+C5)),".")</f>
        <v>42.99613045881703</v>
      </c>
      <c r="G5" s="25">
        <f>E5+C5</f>
        <v>9045</v>
      </c>
      <c r="H5" s="23">
        <v>1229</v>
      </c>
      <c r="I5" s="24">
        <f aca="true" t="shared" si="2" ref="I5:I18">IF(H5+J5&lt;&gt;0,100*(H5/(H5+J5)),".")</f>
        <v>49.298034496590454</v>
      </c>
      <c r="J5" s="23">
        <v>1264</v>
      </c>
      <c r="K5" s="24">
        <f aca="true" t="shared" si="3" ref="K5:K18">IF(J5+H5&lt;&gt;0,100*(J5/(J5+H5)),".")</f>
        <v>50.70196550340955</v>
      </c>
      <c r="L5" s="25">
        <f>J5+H5</f>
        <v>2493</v>
      </c>
      <c r="M5" s="23">
        <v>6385</v>
      </c>
      <c r="N5" s="24">
        <f aca="true" t="shared" si="4" ref="N5:N18">IF(M5+O5&lt;&gt;0,100*(M5/(M5+O5)),".")</f>
        <v>55.33888022187554</v>
      </c>
      <c r="O5" s="23">
        <v>5153</v>
      </c>
      <c r="P5" s="26">
        <f aca="true" t="shared" si="5" ref="P5:P18">IF(O5+M5&lt;&gt;0,100*(O5/(O5+M5)),".")</f>
        <v>44.66111977812446</v>
      </c>
      <c r="Q5" s="25">
        <f>O5+M5</f>
        <v>11538</v>
      </c>
    </row>
    <row r="6" spans="1:17" ht="15" customHeight="1">
      <c r="A6" s="21"/>
      <c r="B6" s="22" t="s">
        <v>9</v>
      </c>
      <c r="C6" s="23">
        <v>2748</v>
      </c>
      <c r="D6" s="24">
        <f t="shared" si="0"/>
        <v>68.15476190476191</v>
      </c>
      <c r="E6" s="23">
        <v>1284</v>
      </c>
      <c r="F6" s="24">
        <f t="shared" si="1"/>
        <v>31.845238095238095</v>
      </c>
      <c r="G6" s="25">
        <f aca="true" t="shared" si="6" ref="G6:G16">E6+C6</f>
        <v>4032</v>
      </c>
      <c r="H6" s="23">
        <v>383</v>
      </c>
      <c r="I6" s="24">
        <f t="shared" si="2"/>
        <v>60.60126582278481</v>
      </c>
      <c r="J6" s="23">
        <v>249</v>
      </c>
      <c r="K6" s="24">
        <f t="shared" si="3"/>
        <v>39.39873417721519</v>
      </c>
      <c r="L6" s="25">
        <f aca="true" t="shared" si="7" ref="L6:L16">J6+H6</f>
        <v>632</v>
      </c>
      <c r="M6" s="23">
        <v>3131</v>
      </c>
      <c r="N6" s="24">
        <f t="shared" si="4"/>
        <v>67.13121783876501</v>
      </c>
      <c r="O6" s="23">
        <v>1533</v>
      </c>
      <c r="P6" s="26">
        <f t="shared" si="5"/>
        <v>32.868782161234996</v>
      </c>
      <c r="Q6" s="25">
        <f aca="true" t="shared" si="8" ref="Q6:Q16">O6+M6</f>
        <v>4664</v>
      </c>
    </row>
    <row r="7" spans="1:17" ht="15" customHeight="1">
      <c r="A7" s="21"/>
      <c r="B7" s="22" t="s">
        <v>10</v>
      </c>
      <c r="C7" s="23">
        <v>218</v>
      </c>
      <c r="D7" s="24">
        <f t="shared" si="0"/>
        <v>33.641975308641975</v>
      </c>
      <c r="E7" s="23">
        <v>430</v>
      </c>
      <c r="F7" s="24">
        <f t="shared" si="1"/>
        <v>66.35802469135803</v>
      </c>
      <c r="G7" s="25">
        <f t="shared" si="6"/>
        <v>648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t="shared" si="7"/>
        <v>1</v>
      </c>
      <c r="M7" s="23">
        <v>219</v>
      </c>
      <c r="N7" s="24">
        <f t="shared" si="4"/>
        <v>33.7442218798151</v>
      </c>
      <c r="O7" s="23">
        <v>430</v>
      </c>
      <c r="P7" s="26">
        <f t="shared" si="5"/>
        <v>66.2557781201849</v>
      </c>
      <c r="Q7" s="25">
        <f t="shared" si="8"/>
        <v>649</v>
      </c>
    </row>
    <row r="8" spans="1:17" ht="15" customHeight="1">
      <c r="A8" s="21"/>
      <c r="B8" s="22" t="s">
        <v>11</v>
      </c>
      <c r="C8" s="23">
        <v>2</v>
      </c>
      <c r="D8" s="24">
        <f t="shared" si="0"/>
        <v>50</v>
      </c>
      <c r="E8" s="23">
        <v>2</v>
      </c>
      <c r="F8" s="24">
        <f t="shared" si="1"/>
        <v>50</v>
      </c>
      <c r="G8" s="25">
        <f t="shared" si="6"/>
        <v>4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2</v>
      </c>
      <c r="N8" s="24">
        <f t="shared" si="4"/>
        <v>50</v>
      </c>
      <c r="O8" s="23">
        <v>2</v>
      </c>
      <c r="P8" s="26">
        <f t="shared" si="5"/>
        <v>50</v>
      </c>
      <c r="Q8" s="25">
        <f t="shared" si="8"/>
        <v>4</v>
      </c>
    </row>
    <row r="9" spans="1:17" ht="15" customHeight="1">
      <c r="A9" s="21"/>
      <c r="B9" s="22" t="s">
        <v>12</v>
      </c>
      <c r="C9" s="23">
        <v>219</v>
      </c>
      <c r="D9" s="24">
        <f t="shared" si="0"/>
        <v>77.3851590106007</v>
      </c>
      <c r="E9" s="23">
        <v>64</v>
      </c>
      <c r="F9" s="24">
        <f t="shared" si="1"/>
        <v>22.614840989399294</v>
      </c>
      <c r="G9" s="25">
        <f t="shared" si="6"/>
        <v>283</v>
      </c>
      <c r="H9" s="23">
        <v>17</v>
      </c>
      <c r="I9" s="24">
        <f t="shared" si="2"/>
        <v>85</v>
      </c>
      <c r="J9" s="23">
        <v>3</v>
      </c>
      <c r="K9" s="24">
        <f t="shared" si="3"/>
        <v>15</v>
      </c>
      <c r="L9" s="25">
        <f t="shared" si="7"/>
        <v>20</v>
      </c>
      <c r="M9" s="23">
        <v>236</v>
      </c>
      <c r="N9" s="24">
        <f t="shared" si="4"/>
        <v>77.88778877887789</v>
      </c>
      <c r="O9" s="23">
        <v>67</v>
      </c>
      <c r="P9" s="26">
        <f t="shared" si="5"/>
        <v>22.112211221122113</v>
      </c>
      <c r="Q9" s="25">
        <f t="shared" si="8"/>
        <v>303</v>
      </c>
    </row>
    <row r="10" spans="1:17" ht="15" customHeight="1">
      <c r="A10" s="21"/>
      <c r="B10" s="22" t="s">
        <v>13</v>
      </c>
      <c r="C10" s="23">
        <v>20</v>
      </c>
      <c r="D10" s="24">
        <f t="shared" si="0"/>
        <v>19.230769230769234</v>
      </c>
      <c r="E10" s="23">
        <v>84</v>
      </c>
      <c r="F10" s="24">
        <f t="shared" si="1"/>
        <v>80.76923076923077</v>
      </c>
      <c r="G10" s="25">
        <f t="shared" si="6"/>
        <v>104</v>
      </c>
      <c r="H10" s="23">
        <v>0</v>
      </c>
      <c r="I10" s="24">
        <f t="shared" si="2"/>
        <v>0</v>
      </c>
      <c r="J10" s="23">
        <v>3</v>
      </c>
      <c r="K10" s="24">
        <f t="shared" si="3"/>
        <v>100</v>
      </c>
      <c r="L10" s="25">
        <f t="shared" si="7"/>
        <v>3</v>
      </c>
      <c r="M10" s="23">
        <v>20</v>
      </c>
      <c r="N10" s="24">
        <f t="shared" si="4"/>
        <v>18.69158878504673</v>
      </c>
      <c r="O10" s="23">
        <v>87</v>
      </c>
      <c r="P10" s="26">
        <f t="shared" si="5"/>
        <v>81.30841121495327</v>
      </c>
      <c r="Q10" s="25">
        <f t="shared" si="8"/>
        <v>107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6</v>
      </c>
      <c r="D12" s="24">
        <f t="shared" si="0"/>
        <v>9.090909090909092</v>
      </c>
      <c r="E12" s="23">
        <v>60</v>
      </c>
      <c r="F12" s="24">
        <f t="shared" si="1"/>
        <v>90.9090909090909</v>
      </c>
      <c r="G12" s="25">
        <f t="shared" si="6"/>
        <v>66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6</v>
      </c>
      <c r="N12" s="24">
        <f t="shared" si="4"/>
        <v>9.090909090909092</v>
      </c>
      <c r="O12" s="23">
        <v>60</v>
      </c>
      <c r="P12" s="26">
        <f t="shared" si="5"/>
        <v>90.9090909090909</v>
      </c>
      <c r="Q12" s="25">
        <f t="shared" si="8"/>
        <v>66</v>
      </c>
    </row>
    <row r="13" spans="1:17" ht="15" customHeight="1">
      <c r="A13" s="21"/>
      <c r="B13" s="22" t="s">
        <v>16</v>
      </c>
      <c r="C13" s="23">
        <v>29</v>
      </c>
      <c r="D13" s="24">
        <f t="shared" si="0"/>
        <v>4.354354354354354</v>
      </c>
      <c r="E13" s="23">
        <v>637</v>
      </c>
      <c r="F13" s="24">
        <f t="shared" si="1"/>
        <v>95.64564564564564</v>
      </c>
      <c r="G13" s="25">
        <f t="shared" si="6"/>
        <v>666</v>
      </c>
      <c r="H13" s="23">
        <v>6</v>
      </c>
      <c r="I13" s="24">
        <f t="shared" si="2"/>
        <v>19.35483870967742</v>
      </c>
      <c r="J13" s="23">
        <v>25</v>
      </c>
      <c r="K13" s="24">
        <f t="shared" si="3"/>
        <v>80.64516129032258</v>
      </c>
      <c r="L13" s="25">
        <f t="shared" si="7"/>
        <v>31</v>
      </c>
      <c r="M13" s="23">
        <v>35</v>
      </c>
      <c r="N13" s="24">
        <f t="shared" si="4"/>
        <v>5.0215208034433285</v>
      </c>
      <c r="O13" s="23">
        <v>662</v>
      </c>
      <c r="P13" s="26">
        <f t="shared" si="5"/>
        <v>94.97847919655668</v>
      </c>
      <c r="Q13" s="25">
        <f t="shared" si="8"/>
        <v>697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1.7543859649122806</v>
      </c>
      <c r="E14" s="23">
        <v>56</v>
      </c>
      <c r="F14" s="24">
        <f t="shared" si="1"/>
        <v>98.24561403508771</v>
      </c>
      <c r="G14" s="25">
        <f t="shared" si="6"/>
        <v>57</v>
      </c>
      <c r="H14" s="23">
        <v>1</v>
      </c>
      <c r="I14" s="24">
        <f t="shared" si="2"/>
        <v>5.263157894736842</v>
      </c>
      <c r="J14" s="23">
        <v>18</v>
      </c>
      <c r="K14" s="24">
        <f t="shared" si="3"/>
        <v>94.73684210526315</v>
      </c>
      <c r="L14" s="25">
        <f t="shared" si="7"/>
        <v>19</v>
      </c>
      <c r="M14" s="23">
        <v>2</v>
      </c>
      <c r="N14" s="24">
        <f t="shared" si="4"/>
        <v>2.631578947368421</v>
      </c>
      <c r="O14" s="23">
        <v>74</v>
      </c>
      <c r="P14" s="26">
        <f t="shared" si="5"/>
        <v>97.36842105263158</v>
      </c>
      <c r="Q14" s="25">
        <f t="shared" si="8"/>
        <v>76</v>
      </c>
    </row>
    <row r="15" spans="1:17" ht="15" customHeight="1">
      <c r="A15" s="21"/>
      <c r="B15" s="22" t="s">
        <v>18</v>
      </c>
      <c r="C15" s="23">
        <v>8</v>
      </c>
      <c r="D15" s="24">
        <f t="shared" si="0"/>
        <v>1.5717092337917484</v>
      </c>
      <c r="E15" s="23">
        <v>501</v>
      </c>
      <c r="F15" s="24">
        <f t="shared" si="1"/>
        <v>98.42829076620825</v>
      </c>
      <c r="G15" s="25">
        <f t="shared" si="6"/>
        <v>509</v>
      </c>
      <c r="H15" s="23">
        <v>0</v>
      </c>
      <c r="I15" s="24">
        <f t="shared" si="2"/>
        <v>0</v>
      </c>
      <c r="J15" s="23">
        <v>19</v>
      </c>
      <c r="K15" s="24">
        <f t="shared" si="3"/>
        <v>100</v>
      </c>
      <c r="L15" s="25">
        <f t="shared" si="7"/>
        <v>19</v>
      </c>
      <c r="M15" s="23">
        <v>8</v>
      </c>
      <c r="N15" s="24">
        <f t="shared" si="4"/>
        <v>1.5151515151515151</v>
      </c>
      <c r="O15" s="23">
        <v>520</v>
      </c>
      <c r="P15" s="26">
        <f t="shared" si="5"/>
        <v>98.48484848484848</v>
      </c>
      <c r="Q15" s="25">
        <f t="shared" si="8"/>
        <v>528</v>
      </c>
    </row>
    <row r="16" spans="1:17" ht="15" customHeight="1">
      <c r="A16" s="21"/>
      <c r="B16" s="22" t="s">
        <v>19</v>
      </c>
      <c r="C16" s="23">
        <v>31</v>
      </c>
      <c r="D16" s="24">
        <f t="shared" si="0"/>
        <v>10.472972972972974</v>
      </c>
      <c r="E16" s="23">
        <v>265</v>
      </c>
      <c r="F16" s="24">
        <f t="shared" si="1"/>
        <v>89.52702702702703</v>
      </c>
      <c r="G16" s="25">
        <f t="shared" si="6"/>
        <v>296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31</v>
      </c>
      <c r="N16" s="24">
        <f t="shared" si="4"/>
        <v>10.472972972972974</v>
      </c>
      <c r="O16" s="23">
        <v>265</v>
      </c>
      <c r="P16" s="26">
        <f t="shared" si="5"/>
        <v>89.52702702702703</v>
      </c>
      <c r="Q16" s="25">
        <f t="shared" si="8"/>
        <v>296</v>
      </c>
    </row>
    <row r="17" spans="1:17" ht="15" customHeight="1">
      <c r="A17" s="27"/>
      <c r="B17" s="28" t="s">
        <v>20</v>
      </c>
      <c r="C17" s="29">
        <v>31</v>
      </c>
      <c r="D17" s="30">
        <f t="shared" si="0"/>
        <v>28.440366972477065</v>
      </c>
      <c r="E17" s="29">
        <v>78</v>
      </c>
      <c r="F17" s="30">
        <f t="shared" si="1"/>
        <v>71.55963302752293</v>
      </c>
      <c r="G17" s="31">
        <f>E17+C17</f>
        <v>109</v>
      </c>
      <c r="H17" s="29">
        <v>41</v>
      </c>
      <c r="I17" s="30">
        <f t="shared" si="2"/>
        <v>30.14705882352941</v>
      </c>
      <c r="J17" s="29">
        <v>95</v>
      </c>
      <c r="K17" s="30">
        <f t="shared" si="3"/>
        <v>69.85294117647058</v>
      </c>
      <c r="L17" s="31">
        <f>J17+H17</f>
        <v>136</v>
      </c>
      <c r="M17" s="29">
        <v>72</v>
      </c>
      <c r="N17" s="30">
        <f t="shared" si="4"/>
        <v>29.38775510204082</v>
      </c>
      <c r="O17" s="29">
        <v>173</v>
      </c>
      <c r="P17" s="32">
        <f t="shared" si="5"/>
        <v>70.61224489795919</v>
      </c>
      <c r="Q17" s="31">
        <f>O17+M17</f>
        <v>245</v>
      </c>
    </row>
    <row r="18" spans="1:17" s="39" customFormat="1" ht="15" customHeight="1">
      <c r="A18" s="33"/>
      <c r="B18" s="34" t="s">
        <v>21</v>
      </c>
      <c r="C18" s="35">
        <f>SUM(C5:C17)</f>
        <v>8469</v>
      </c>
      <c r="D18" s="36">
        <f t="shared" si="0"/>
        <v>53.53688602313673</v>
      </c>
      <c r="E18" s="35">
        <f>SUM(E5:E17)</f>
        <v>7350</v>
      </c>
      <c r="F18" s="36">
        <f t="shared" si="1"/>
        <v>46.46311397686327</v>
      </c>
      <c r="G18" s="37">
        <f>E18+C18</f>
        <v>15819</v>
      </c>
      <c r="H18" s="35">
        <f>SUM(H5:H17)</f>
        <v>1678</v>
      </c>
      <c r="I18" s="36">
        <f t="shared" si="2"/>
        <v>50.029815146094215</v>
      </c>
      <c r="J18" s="35">
        <f>SUM(J5:J17)</f>
        <v>1676</v>
      </c>
      <c r="K18" s="36">
        <f t="shared" si="3"/>
        <v>49.970184853905785</v>
      </c>
      <c r="L18" s="37">
        <f>J18+H18</f>
        <v>3354</v>
      </c>
      <c r="M18" s="35">
        <f>SUM(M5:M17)</f>
        <v>10147</v>
      </c>
      <c r="N18" s="36">
        <f t="shared" si="4"/>
        <v>52.923381839044495</v>
      </c>
      <c r="O18" s="35">
        <f>SUM(O5:O17)</f>
        <v>9026</v>
      </c>
      <c r="P18" s="38">
        <f t="shared" si="5"/>
        <v>47.076618160955505</v>
      </c>
      <c r="Q18" s="37">
        <f>O18+M18</f>
        <v>19173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13.12.2010&amp;RBerlin</oddHeader>
    <oddFooter>&amp;R&amp;10Tabelle 51.1 mw</oddFooter>
  </headerFooter>
  <legacyDrawing r:id="rId2"/>
  <oleObjects>
    <oleObject progId="Word.Document.8" shapeId="1121454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4542</v>
      </c>
      <c r="D5" s="24">
        <f aca="true" t="shared" si="0" ref="D5:D18">IF(C5+E5&lt;&gt;0,100*(C5/(C5+E5)),".")</f>
        <v>60.64085447263018</v>
      </c>
      <c r="E5" s="23">
        <v>2948</v>
      </c>
      <c r="F5" s="24">
        <f aca="true" t="shared" si="1" ref="F5:F18">IF(E5+C5&lt;&gt;0,100*(E5/(E5+C5)),".")</f>
        <v>39.359145527369826</v>
      </c>
      <c r="G5" s="25">
        <f>E5+C5</f>
        <v>7490</v>
      </c>
      <c r="H5" s="23">
        <v>538</v>
      </c>
      <c r="I5" s="24">
        <f aca="true" t="shared" si="2" ref="I5:I18">IF(H5+J5&lt;&gt;0,100*(H5/(H5+J5)),".")</f>
        <v>50.89877010406811</v>
      </c>
      <c r="J5" s="23">
        <v>519</v>
      </c>
      <c r="K5" s="24">
        <f aca="true" t="shared" si="3" ref="K5:K18">IF(J5+H5&lt;&gt;0,100*(J5/(J5+H5)),".")</f>
        <v>49.10122989593188</v>
      </c>
      <c r="L5" s="25">
        <f>J5+H5</f>
        <v>1057</v>
      </c>
      <c r="M5" s="23">
        <v>5080</v>
      </c>
      <c r="N5" s="24">
        <f aca="true" t="shared" si="4" ref="N5:N18">IF(M5+O5&lt;&gt;0,100*(M5/(M5+O5)),".")</f>
        <v>59.43605943605944</v>
      </c>
      <c r="O5" s="23">
        <v>3467</v>
      </c>
      <c r="P5" s="26">
        <f aca="true" t="shared" si="5" ref="P5:P18">IF(O5+M5&lt;&gt;0,100*(O5/(O5+M5)),".")</f>
        <v>40.56394056394056</v>
      </c>
      <c r="Q5" s="25">
        <f>O5+M5</f>
        <v>8547</v>
      </c>
    </row>
    <row r="6" spans="1:17" ht="15" customHeight="1">
      <c r="A6" s="21"/>
      <c r="B6" s="22" t="s">
        <v>9</v>
      </c>
      <c r="C6" s="23">
        <v>2107</v>
      </c>
      <c r="D6" s="24">
        <f t="shared" si="0"/>
        <v>75.84593232541397</v>
      </c>
      <c r="E6" s="23">
        <v>671</v>
      </c>
      <c r="F6" s="24">
        <f t="shared" si="1"/>
        <v>24.15406767458603</v>
      </c>
      <c r="G6" s="25">
        <f aca="true" t="shared" si="6" ref="G6:G16">E6+C6</f>
        <v>2778</v>
      </c>
      <c r="H6" s="23">
        <v>281</v>
      </c>
      <c r="I6" s="24">
        <f t="shared" si="2"/>
        <v>71.86700767263427</v>
      </c>
      <c r="J6" s="23">
        <v>110</v>
      </c>
      <c r="K6" s="24">
        <f t="shared" si="3"/>
        <v>28.13299232736573</v>
      </c>
      <c r="L6" s="25">
        <f aca="true" t="shared" si="7" ref="L6:L16">J6+H6</f>
        <v>391</v>
      </c>
      <c r="M6" s="23">
        <v>2388</v>
      </c>
      <c r="N6" s="24">
        <f t="shared" si="4"/>
        <v>75.35500157778479</v>
      </c>
      <c r="O6" s="23">
        <v>781</v>
      </c>
      <c r="P6" s="26">
        <f t="shared" si="5"/>
        <v>24.64499842221521</v>
      </c>
      <c r="Q6" s="25">
        <f aca="true" t="shared" si="8" ref="Q6:Q16">O6+M6</f>
        <v>3169</v>
      </c>
    </row>
    <row r="7" spans="1:17" ht="15" customHeight="1">
      <c r="A7" s="21"/>
      <c r="B7" s="22" t="s">
        <v>10</v>
      </c>
      <c r="C7" s="23">
        <v>164</v>
      </c>
      <c r="D7" s="24">
        <f t="shared" si="0"/>
        <v>33.198380566801625</v>
      </c>
      <c r="E7" s="23">
        <v>330</v>
      </c>
      <c r="F7" s="24">
        <f t="shared" si="1"/>
        <v>66.80161943319838</v>
      </c>
      <c r="G7" s="25">
        <f t="shared" si="6"/>
        <v>494</v>
      </c>
      <c r="H7" s="23">
        <v>1</v>
      </c>
      <c r="I7" s="24">
        <f t="shared" si="2"/>
        <v>20</v>
      </c>
      <c r="J7" s="23">
        <v>4</v>
      </c>
      <c r="K7" s="24">
        <f t="shared" si="3"/>
        <v>80</v>
      </c>
      <c r="L7" s="25">
        <f t="shared" si="7"/>
        <v>5</v>
      </c>
      <c r="M7" s="23">
        <v>165</v>
      </c>
      <c r="N7" s="24">
        <f t="shared" si="4"/>
        <v>33.06613226452906</v>
      </c>
      <c r="O7" s="23">
        <v>334</v>
      </c>
      <c r="P7" s="26">
        <f t="shared" si="5"/>
        <v>66.93386773547094</v>
      </c>
      <c r="Q7" s="25">
        <f t="shared" si="8"/>
        <v>499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384</v>
      </c>
      <c r="D9" s="24">
        <f t="shared" si="0"/>
        <v>68.08510638297872</v>
      </c>
      <c r="E9" s="23">
        <v>180</v>
      </c>
      <c r="F9" s="24">
        <f t="shared" si="1"/>
        <v>31.914893617021278</v>
      </c>
      <c r="G9" s="25">
        <f t="shared" si="6"/>
        <v>564</v>
      </c>
      <c r="H9" s="23">
        <v>32</v>
      </c>
      <c r="I9" s="24">
        <f t="shared" si="2"/>
        <v>64</v>
      </c>
      <c r="J9" s="23">
        <v>18</v>
      </c>
      <c r="K9" s="24">
        <f t="shared" si="3"/>
        <v>36</v>
      </c>
      <c r="L9" s="25">
        <f t="shared" si="7"/>
        <v>50</v>
      </c>
      <c r="M9" s="23">
        <v>416</v>
      </c>
      <c r="N9" s="24">
        <f t="shared" si="4"/>
        <v>67.75244299674267</v>
      </c>
      <c r="O9" s="23">
        <v>198</v>
      </c>
      <c r="P9" s="26">
        <f t="shared" si="5"/>
        <v>32.24755700325733</v>
      </c>
      <c r="Q9" s="25">
        <f t="shared" si="8"/>
        <v>614</v>
      </c>
    </row>
    <row r="10" spans="1:17" ht="15" customHeight="1">
      <c r="A10" s="21"/>
      <c r="B10" s="22" t="s">
        <v>13</v>
      </c>
      <c r="C10" s="23">
        <v>11</v>
      </c>
      <c r="D10" s="24">
        <f t="shared" si="0"/>
        <v>8.73015873015873</v>
      </c>
      <c r="E10" s="23">
        <v>115</v>
      </c>
      <c r="F10" s="24">
        <f t="shared" si="1"/>
        <v>91.26984126984127</v>
      </c>
      <c r="G10" s="25">
        <f t="shared" si="6"/>
        <v>126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11</v>
      </c>
      <c r="N10" s="24">
        <f t="shared" si="4"/>
        <v>8.73015873015873</v>
      </c>
      <c r="O10" s="23">
        <v>115</v>
      </c>
      <c r="P10" s="26">
        <f t="shared" si="5"/>
        <v>91.26984126984127</v>
      </c>
      <c r="Q10" s="25">
        <f t="shared" si="8"/>
        <v>126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4</v>
      </c>
      <c r="D12" s="24">
        <f t="shared" si="0"/>
        <v>14.814814814814813</v>
      </c>
      <c r="E12" s="23">
        <v>23</v>
      </c>
      <c r="F12" s="24">
        <f t="shared" si="1"/>
        <v>85.18518518518519</v>
      </c>
      <c r="G12" s="25">
        <f t="shared" si="6"/>
        <v>27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4</v>
      </c>
      <c r="N12" s="24">
        <f t="shared" si="4"/>
        <v>14.814814814814813</v>
      </c>
      <c r="O12" s="23">
        <v>23</v>
      </c>
      <c r="P12" s="26">
        <f t="shared" si="5"/>
        <v>85.18518518518519</v>
      </c>
      <c r="Q12" s="25">
        <f t="shared" si="8"/>
        <v>27</v>
      </c>
    </row>
    <row r="13" spans="1:17" ht="15" customHeight="1">
      <c r="A13" s="21"/>
      <c r="B13" s="22" t="s">
        <v>16</v>
      </c>
      <c r="C13" s="23">
        <v>13</v>
      </c>
      <c r="D13" s="24">
        <f t="shared" si="0"/>
        <v>6.074766355140187</v>
      </c>
      <c r="E13" s="23">
        <v>201</v>
      </c>
      <c r="F13" s="24">
        <f t="shared" si="1"/>
        <v>93.92523364485982</v>
      </c>
      <c r="G13" s="25">
        <f t="shared" si="6"/>
        <v>214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13</v>
      </c>
      <c r="N13" s="24">
        <f t="shared" si="4"/>
        <v>6.074766355140187</v>
      </c>
      <c r="O13" s="23">
        <v>201</v>
      </c>
      <c r="P13" s="26">
        <f t="shared" si="5"/>
        <v>93.92523364485982</v>
      </c>
      <c r="Q13" s="25">
        <f t="shared" si="8"/>
        <v>214</v>
      </c>
    </row>
    <row r="14" spans="1:17" ht="15" customHeight="1">
      <c r="A14" s="21"/>
      <c r="B14" s="22" t="s">
        <v>17</v>
      </c>
      <c r="C14" s="23">
        <v>2</v>
      </c>
      <c r="D14" s="24">
        <f t="shared" si="0"/>
        <v>3.3333333333333335</v>
      </c>
      <c r="E14" s="23">
        <v>58</v>
      </c>
      <c r="F14" s="24">
        <f t="shared" si="1"/>
        <v>96.66666666666667</v>
      </c>
      <c r="G14" s="25">
        <f t="shared" si="6"/>
        <v>60</v>
      </c>
      <c r="H14" s="23">
        <v>0</v>
      </c>
      <c r="I14" s="24">
        <f t="shared" si="2"/>
        <v>0</v>
      </c>
      <c r="J14" s="23">
        <v>5</v>
      </c>
      <c r="K14" s="24">
        <f t="shared" si="3"/>
        <v>100</v>
      </c>
      <c r="L14" s="25">
        <f t="shared" si="7"/>
        <v>5</v>
      </c>
      <c r="M14" s="23">
        <v>2</v>
      </c>
      <c r="N14" s="24">
        <f t="shared" si="4"/>
        <v>3.076923076923077</v>
      </c>
      <c r="O14" s="23">
        <v>63</v>
      </c>
      <c r="P14" s="26">
        <f t="shared" si="5"/>
        <v>96.92307692307692</v>
      </c>
      <c r="Q14" s="25">
        <f t="shared" si="8"/>
        <v>65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0.7092198581560284</v>
      </c>
      <c r="E15" s="23">
        <v>140</v>
      </c>
      <c r="F15" s="24">
        <f t="shared" si="1"/>
        <v>99.29078014184397</v>
      </c>
      <c r="G15" s="25">
        <f t="shared" si="6"/>
        <v>141</v>
      </c>
      <c r="H15" s="23">
        <v>0</v>
      </c>
      <c r="I15" s="24">
        <f t="shared" si="2"/>
        <v>0</v>
      </c>
      <c r="J15" s="23">
        <v>3</v>
      </c>
      <c r="K15" s="24">
        <f t="shared" si="3"/>
        <v>100</v>
      </c>
      <c r="L15" s="25">
        <f t="shared" si="7"/>
        <v>3</v>
      </c>
      <c r="M15" s="23">
        <v>1</v>
      </c>
      <c r="N15" s="24">
        <f t="shared" si="4"/>
        <v>0.6944444444444444</v>
      </c>
      <c r="O15" s="23">
        <v>143</v>
      </c>
      <c r="P15" s="26">
        <f t="shared" si="5"/>
        <v>99.30555555555556</v>
      </c>
      <c r="Q15" s="25">
        <f t="shared" si="8"/>
        <v>144</v>
      </c>
    </row>
    <row r="16" spans="1:17" ht="15" customHeight="1">
      <c r="A16" s="21"/>
      <c r="B16" s="22" t="s">
        <v>19</v>
      </c>
      <c r="C16" s="23">
        <v>6</v>
      </c>
      <c r="D16" s="24">
        <f t="shared" si="0"/>
        <v>5.607476635514018</v>
      </c>
      <c r="E16" s="23">
        <v>101</v>
      </c>
      <c r="F16" s="24">
        <f t="shared" si="1"/>
        <v>94.39252336448598</v>
      </c>
      <c r="G16" s="25">
        <f t="shared" si="6"/>
        <v>107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6</v>
      </c>
      <c r="N16" s="24">
        <f t="shared" si="4"/>
        <v>5.607476635514018</v>
      </c>
      <c r="O16" s="23">
        <v>101</v>
      </c>
      <c r="P16" s="26">
        <f t="shared" si="5"/>
        <v>94.39252336448598</v>
      </c>
      <c r="Q16" s="25">
        <f t="shared" si="8"/>
        <v>107</v>
      </c>
    </row>
    <row r="17" spans="1:17" ht="15" customHeight="1">
      <c r="A17" s="27"/>
      <c r="B17" s="28" t="s">
        <v>20</v>
      </c>
      <c r="C17" s="29">
        <v>33</v>
      </c>
      <c r="D17" s="30">
        <f t="shared" si="0"/>
        <v>31.132075471698112</v>
      </c>
      <c r="E17" s="29">
        <v>73</v>
      </c>
      <c r="F17" s="30">
        <f t="shared" si="1"/>
        <v>68.86792452830188</v>
      </c>
      <c r="G17" s="31">
        <f>E17+C17</f>
        <v>106</v>
      </c>
      <c r="H17" s="29">
        <v>0</v>
      </c>
      <c r="I17" s="30">
        <f t="shared" si="2"/>
        <v>0</v>
      </c>
      <c r="J17" s="29">
        <v>4</v>
      </c>
      <c r="K17" s="30">
        <f t="shared" si="3"/>
        <v>100</v>
      </c>
      <c r="L17" s="31">
        <f>J17+H17</f>
        <v>4</v>
      </c>
      <c r="M17" s="29">
        <v>33</v>
      </c>
      <c r="N17" s="30">
        <f t="shared" si="4"/>
        <v>30</v>
      </c>
      <c r="O17" s="29">
        <v>77</v>
      </c>
      <c r="P17" s="32">
        <f t="shared" si="5"/>
        <v>70</v>
      </c>
      <c r="Q17" s="31">
        <f>O17+M17</f>
        <v>110</v>
      </c>
    </row>
    <row r="18" spans="1:17" s="39" customFormat="1" ht="15" customHeight="1">
      <c r="A18" s="33"/>
      <c r="B18" s="34" t="s">
        <v>21</v>
      </c>
      <c r="C18" s="35">
        <f>SUM(C5:C17)</f>
        <v>7267</v>
      </c>
      <c r="D18" s="36">
        <f t="shared" si="0"/>
        <v>60.02312711654415</v>
      </c>
      <c r="E18" s="35">
        <f>SUM(E5:E17)</f>
        <v>4840</v>
      </c>
      <c r="F18" s="36">
        <f t="shared" si="1"/>
        <v>39.97687288345585</v>
      </c>
      <c r="G18" s="37">
        <f>E18+C18</f>
        <v>12107</v>
      </c>
      <c r="H18" s="35">
        <f>SUM(H5:H17)</f>
        <v>852</v>
      </c>
      <c r="I18" s="36">
        <f t="shared" si="2"/>
        <v>56.237623762376245</v>
      </c>
      <c r="J18" s="35">
        <f>SUM(J5:J17)</f>
        <v>663</v>
      </c>
      <c r="K18" s="36">
        <f t="shared" si="3"/>
        <v>43.76237623762376</v>
      </c>
      <c r="L18" s="37">
        <f>J18+H18</f>
        <v>1515</v>
      </c>
      <c r="M18" s="35">
        <f>SUM(M5:M17)</f>
        <v>8119</v>
      </c>
      <c r="N18" s="36">
        <f t="shared" si="4"/>
        <v>59.60211422698576</v>
      </c>
      <c r="O18" s="35">
        <f>SUM(O5:O17)</f>
        <v>5503</v>
      </c>
      <c r="P18" s="38">
        <f t="shared" si="5"/>
        <v>40.39788577301424</v>
      </c>
      <c r="Q18" s="37">
        <f>O18+M18</f>
        <v>13622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13.12.2010&amp;RBrandenburg</oddHeader>
    <oddFooter>&amp;R&amp;10Tabelle 51.1 mw</oddFooter>
  </headerFooter>
  <legacyDrawing r:id="rId2"/>
  <oleObjects>
    <oleObject progId="Word.Document.8" shapeId="1121453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3172</v>
      </c>
      <c r="D5" s="24">
        <f aca="true" t="shared" si="0" ref="D5:D18">IF(C5+E5&lt;&gt;0,100*(C5/(C5+E5)),".")</f>
        <v>58.55639652944434</v>
      </c>
      <c r="E5" s="23">
        <v>2245</v>
      </c>
      <c r="F5" s="24">
        <f aca="true" t="shared" si="1" ref="F5:F18">IF(E5+C5&lt;&gt;0,100*(E5/(E5+C5)),".")</f>
        <v>41.44360347055566</v>
      </c>
      <c r="G5" s="25">
        <f>E5+C5</f>
        <v>5417</v>
      </c>
      <c r="H5" s="23">
        <v>354</v>
      </c>
      <c r="I5" s="24">
        <f aca="true" t="shared" si="2" ref="I5:I18">IF(H5+J5&lt;&gt;0,100*(H5/(H5+J5)),".")</f>
        <v>51.60349854227405</v>
      </c>
      <c r="J5" s="23">
        <v>332</v>
      </c>
      <c r="K5" s="24">
        <f aca="true" t="shared" si="3" ref="K5:K18">IF(J5+H5&lt;&gt;0,100*(J5/(J5+H5)),".")</f>
        <v>48.39650145772595</v>
      </c>
      <c r="L5" s="25">
        <f>J5+H5</f>
        <v>686</v>
      </c>
      <c r="M5" s="23">
        <v>3526</v>
      </c>
      <c r="N5" s="24">
        <f aca="true" t="shared" si="4" ref="N5:N18">IF(M5+O5&lt;&gt;0,100*(M5/(M5+O5)),".")</f>
        <v>57.77486482058004</v>
      </c>
      <c r="O5" s="23">
        <v>2577</v>
      </c>
      <c r="P5" s="26">
        <f aca="true" t="shared" si="5" ref="P5:P18">IF(O5+M5&lt;&gt;0,100*(O5/(O5+M5)),".")</f>
        <v>42.22513517941996</v>
      </c>
      <c r="Q5" s="25">
        <f>O5+M5</f>
        <v>6103</v>
      </c>
    </row>
    <row r="6" spans="1:17" ht="15" customHeight="1">
      <c r="A6" s="21"/>
      <c r="B6" s="22" t="s">
        <v>9</v>
      </c>
      <c r="C6" s="23">
        <v>1604</v>
      </c>
      <c r="D6" s="24">
        <f t="shared" si="0"/>
        <v>75.37593984962406</v>
      </c>
      <c r="E6" s="23">
        <v>524</v>
      </c>
      <c r="F6" s="24">
        <f t="shared" si="1"/>
        <v>24.62406015037594</v>
      </c>
      <c r="G6" s="25">
        <f aca="true" t="shared" si="6" ref="G6:G16">E6+C6</f>
        <v>2128</v>
      </c>
      <c r="H6" s="23">
        <v>173</v>
      </c>
      <c r="I6" s="24">
        <f t="shared" si="2"/>
        <v>70.32520325203252</v>
      </c>
      <c r="J6" s="23">
        <v>73</v>
      </c>
      <c r="K6" s="24">
        <f t="shared" si="3"/>
        <v>29.67479674796748</v>
      </c>
      <c r="L6" s="25">
        <f aca="true" t="shared" si="7" ref="L6:L16">J6+H6</f>
        <v>246</v>
      </c>
      <c r="M6" s="23">
        <v>1777</v>
      </c>
      <c r="N6" s="24">
        <f t="shared" si="4"/>
        <v>74.85256950294861</v>
      </c>
      <c r="O6" s="23">
        <v>597</v>
      </c>
      <c r="P6" s="26">
        <f t="shared" si="5"/>
        <v>25.14743049705139</v>
      </c>
      <c r="Q6" s="25">
        <f aca="true" t="shared" si="8" ref="Q6:Q16">O6+M6</f>
        <v>2374</v>
      </c>
    </row>
    <row r="7" spans="1:17" ht="15" customHeight="1">
      <c r="A7" s="21"/>
      <c r="B7" s="22" t="s">
        <v>10</v>
      </c>
      <c r="C7" s="23">
        <v>146</v>
      </c>
      <c r="D7" s="24">
        <f t="shared" si="0"/>
        <v>42.44186046511628</v>
      </c>
      <c r="E7" s="23">
        <v>198</v>
      </c>
      <c r="F7" s="24">
        <f t="shared" si="1"/>
        <v>57.55813953488372</v>
      </c>
      <c r="G7" s="25">
        <f t="shared" si="6"/>
        <v>344</v>
      </c>
      <c r="H7" s="23">
        <v>0</v>
      </c>
      <c r="I7" s="24" t="str">
        <f t="shared" si="2"/>
        <v>.</v>
      </c>
      <c r="J7" s="23">
        <v>0</v>
      </c>
      <c r="K7" s="24" t="str">
        <f t="shared" si="3"/>
        <v>.</v>
      </c>
      <c r="L7" s="25">
        <f t="shared" si="7"/>
        <v>0</v>
      </c>
      <c r="M7" s="23">
        <v>146</v>
      </c>
      <c r="N7" s="24">
        <f t="shared" si="4"/>
        <v>42.44186046511628</v>
      </c>
      <c r="O7" s="23">
        <v>198</v>
      </c>
      <c r="P7" s="26">
        <f t="shared" si="5"/>
        <v>57.55813953488372</v>
      </c>
      <c r="Q7" s="25">
        <f t="shared" si="8"/>
        <v>344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259</v>
      </c>
      <c r="D9" s="24">
        <f t="shared" si="0"/>
        <v>79.93827160493827</v>
      </c>
      <c r="E9" s="23">
        <v>65</v>
      </c>
      <c r="F9" s="24">
        <f t="shared" si="1"/>
        <v>20.061728395061728</v>
      </c>
      <c r="G9" s="25">
        <f t="shared" si="6"/>
        <v>324</v>
      </c>
      <c r="H9" s="23">
        <v>63</v>
      </c>
      <c r="I9" s="24">
        <f t="shared" si="2"/>
        <v>78.75</v>
      </c>
      <c r="J9" s="23">
        <v>17</v>
      </c>
      <c r="K9" s="24">
        <f t="shared" si="3"/>
        <v>21.25</v>
      </c>
      <c r="L9" s="25">
        <f t="shared" si="7"/>
        <v>80</v>
      </c>
      <c r="M9" s="23">
        <v>322</v>
      </c>
      <c r="N9" s="24">
        <f t="shared" si="4"/>
        <v>79.70297029702971</v>
      </c>
      <c r="O9" s="23">
        <v>82</v>
      </c>
      <c r="P9" s="26">
        <f t="shared" si="5"/>
        <v>20.2970297029703</v>
      </c>
      <c r="Q9" s="25">
        <f t="shared" si="8"/>
        <v>404</v>
      </c>
    </row>
    <row r="10" spans="1:17" ht="15" customHeight="1">
      <c r="A10" s="21"/>
      <c r="B10" s="22" t="s">
        <v>13</v>
      </c>
      <c r="C10" s="23">
        <v>15</v>
      </c>
      <c r="D10" s="24">
        <f t="shared" si="0"/>
        <v>11.363636363636363</v>
      </c>
      <c r="E10" s="23">
        <v>117</v>
      </c>
      <c r="F10" s="24">
        <f t="shared" si="1"/>
        <v>88.63636363636364</v>
      </c>
      <c r="G10" s="25">
        <f t="shared" si="6"/>
        <v>132</v>
      </c>
      <c r="H10" s="23">
        <v>1</v>
      </c>
      <c r="I10" s="24">
        <f t="shared" si="2"/>
        <v>10</v>
      </c>
      <c r="J10" s="23">
        <v>9</v>
      </c>
      <c r="K10" s="24">
        <f t="shared" si="3"/>
        <v>90</v>
      </c>
      <c r="L10" s="25">
        <f t="shared" si="7"/>
        <v>10</v>
      </c>
      <c r="M10" s="23">
        <v>16</v>
      </c>
      <c r="N10" s="24">
        <f t="shared" si="4"/>
        <v>11.267605633802818</v>
      </c>
      <c r="O10" s="23">
        <v>126</v>
      </c>
      <c r="P10" s="26">
        <f t="shared" si="5"/>
        <v>88.73239436619718</v>
      </c>
      <c r="Q10" s="25">
        <f t="shared" si="8"/>
        <v>142</v>
      </c>
    </row>
    <row r="11" spans="1:17" ht="15" customHeight="1">
      <c r="A11" s="21"/>
      <c r="B11" s="22" t="s">
        <v>14</v>
      </c>
      <c r="C11" s="23">
        <v>12</v>
      </c>
      <c r="D11" s="24">
        <f t="shared" si="0"/>
        <v>100</v>
      </c>
      <c r="E11" s="23">
        <v>0</v>
      </c>
      <c r="F11" s="24">
        <f t="shared" si="1"/>
        <v>0</v>
      </c>
      <c r="G11" s="25">
        <f t="shared" si="6"/>
        <v>12</v>
      </c>
      <c r="H11" s="23">
        <v>3</v>
      </c>
      <c r="I11" s="24">
        <f t="shared" si="2"/>
        <v>100</v>
      </c>
      <c r="J11" s="23">
        <v>0</v>
      </c>
      <c r="K11" s="24">
        <f t="shared" si="3"/>
        <v>0</v>
      </c>
      <c r="L11" s="25">
        <f t="shared" si="7"/>
        <v>3</v>
      </c>
      <c r="M11" s="23">
        <v>15</v>
      </c>
      <c r="N11" s="24">
        <f t="shared" si="4"/>
        <v>100</v>
      </c>
      <c r="O11" s="23">
        <v>0</v>
      </c>
      <c r="P11" s="26">
        <f t="shared" si="5"/>
        <v>0</v>
      </c>
      <c r="Q11" s="25">
        <f t="shared" si="8"/>
        <v>15</v>
      </c>
    </row>
    <row r="12" spans="1:17" ht="15" customHeight="1">
      <c r="A12" s="21"/>
      <c r="B12" s="22" t="s">
        <v>15</v>
      </c>
      <c r="C12" s="23">
        <v>3</v>
      </c>
      <c r="D12" s="24">
        <f t="shared" si="0"/>
        <v>30</v>
      </c>
      <c r="E12" s="23">
        <v>7</v>
      </c>
      <c r="F12" s="24">
        <f t="shared" si="1"/>
        <v>70</v>
      </c>
      <c r="G12" s="25">
        <f t="shared" si="6"/>
        <v>10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3</v>
      </c>
      <c r="N12" s="24">
        <f t="shared" si="4"/>
        <v>30</v>
      </c>
      <c r="O12" s="23">
        <v>7</v>
      </c>
      <c r="P12" s="26">
        <f t="shared" si="5"/>
        <v>70</v>
      </c>
      <c r="Q12" s="25">
        <f t="shared" si="8"/>
        <v>10</v>
      </c>
    </row>
    <row r="13" spans="1:17" ht="15" customHeight="1">
      <c r="A13" s="21"/>
      <c r="B13" s="22" t="s">
        <v>16</v>
      </c>
      <c r="C13" s="23">
        <v>3</v>
      </c>
      <c r="D13" s="24">
        <f t="shared" si="0"/>
        <v>2.5</v>
      </c>
      <c r="E13" s="23">
        <v>117</v>
      </c>
      <c r="F13" s="24">
        <f t="shared" si="1"/>
        <v>97.5</v>
      </c>
      <c r="G13" s="25">
        <f t="shared" si="6"/>
        <v>120</v>
      </c>
      <c r="H13" s="23">
        <v>0</v>
      </c>
      <c r="I13" s="24" t="str">
        <f t="shared" si="2"/>
        <v>.</v>
      </c>
      <c r="J13" s="23">
        <v>0</v>
      </c>
      <c r="K13" s="24" t="str">
        <f t="shared" si="3"/>
        <v>.</v>
      </c>
      <c r="L13" s="25">
        <f t="shared" si="7"/>
        <v>0</v>
      </c>
      <c r="M13" s="23">
        <v>3</v>
      </c>
      <c r="N13" s="24">
        <f t="shared" si="4"/>
        <v>2.5</v>
      </c>
      <c r="O13" s="23">
        <v>117</v>
      </c>
      <c r="P13" s="26">
        <f t="shared" si="5"/>
        <v>97.5</v>
      </c>
      <c r="Q13" s="25">
        <f t="shared" si="8"/>
        <v>120</v>
      </c>
    </row>
    <row r="14" spans="1:17" ht="15" customHeight="1">
      <c r="A14" s="21"/>
      <c r="B14" s="22" t="s">
        <v>17</v>
      </c>
      <c r="C14" s="23">
        <v>2</v>
      </c>
      <c r="D14" s="24">
        <f t="shared" si="0"/>
        <v>8</v>
      </c>
      <c r="E14" s="23">
        <v>23</v>
      </c>
      <c r="F14" s="24">
        <f t="shared" si="1"/>
        <v>92</v>
      </c>
      <c r="G14" s="25">
        <f t="shared" si="6"/>
        <v>25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2</v>
      </c>
      <c r="N14" s="24">
        <f t="shared" si="4"/>
        <v>8</v>
      </c>
      <c r="O14" s="23">
        <v>23</v>
      </c>
      <c r="P14" s="26">
        <f t="shared" si="5"/>
        <v>92</v>
      </c>
      <c r="Q14" s="25">
        <f t="shared" si="8"/>
        <v>25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0.8695652173913043</v>
      </c>
      <c r="E15" s="23">
        <v>114</v>
      </c>
      <c r="F15" s="24">
        <f t="shared" si="1"/>
        <v>99.1304347826087</v>
      </c>
      <c r="G15" s="25">
        <f t="shared" si="6"/>
        <v>115</v>
      </c>
      <c r="H15" s="23">
        <v>0</v>
      </c>
      <c r="I15" s="24">
        <f t="shared" si="2"/>
        <v>0</v>
      </c>
      <c r="J15" s="23">
        <v>3</v>
      </c>
      <c r="K15" s="24">
        <f t="shared" si="3"/>
        <v>100</v>
      </c>
      <c r="L15" s="25">
        <f t="shared" si="7"/>
        <v>3</v>
      </c>
      <c r="M15" s="23">
        <v>1</v>
      </c>
      <c r="N15" s="24">
        <f t="shared" si="4"/>
        <v>0.847457627118644</v>
      </c>
      <c r="O15" s="23">
        <v>117</v>
      </c>
      <c r="P15" s="26">
        <f t="shared" si="5"/>
        <v>99.15254237288136</v>
      </c>
      <c r="Q15" s="25">
        <f t="shared" si="8"/>
        <v>118</v>
      </c>
    </row>
    <row r="16" spans="1:17" ht="15" customHeight="1">
      <c r="A16" s="21"/>
      <c r="B16" s="22" t="s">
        <v>19</v>
      </c>
      <c r="C16" s="23">
        <v>7</v>
      </c>
      <c r="D16" s="24">
        <f t="shared" si="0"/>
        <v>7.608695652173914</v>
      </c>
      <c r="E16" s="23">
        <v>85</v>
      </c>
      <c r="F16" s="24">
        <f t="shared" si="1"/>
        <v>92.3913043478261</v>
      </c>
      <c r="G16" s="25">
        <f t="shared" si="6"/>
        <v>92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7</v>
      </c>
      <c r="N16" s="24">
        <f t="shared" si="4"/>
        <v>7.608695652173914</v>
      </c>
      <c r="O16" s="23">
        <v>85</v>
      </c>
      <c r="P16" s="26">
        <f t="shared" si="5"/>
        <v>92.3913043478261</v>
      </c>
      <c r="Q16" s="25">
        <f t="shared" si="8"/>
        <v>92</v>
      </c>
    </row>
    <row r="17" spans="1:17" ht="15" customHeight="1">
      <c r="A17" s="27"/>
      <c r="B17" s="28" t="s">
        <v>20</v>
      </c>
      <c r="C17" s="29">
        <v>39</v>
      </c>
      <c r="D17" s="30">
        <f t="shared" si="0"/>
        <v>30.46875</v>
      </c>
      <c r="E17" s="29">
        <v>89</v>
      </c>
      <c r="F17" s="30">
        <f t="shared" si="1"/>
        <v>69.53125</v>
      </c>
      <c r="G17" s="31">
        <f>E17+C17</f>
        <v>128</v>
      </c>
      <c r="H17" s="29">
        <v>1</v>
      </c>
      <c r="I17" s="30">
        <f t="shared" si="2"/>
        <v>25</v>
      </c>
      <c r="J17" s="29">
        <v>3</v>
      </c>
      <c r="K17" s="30">
        <f t="shared" si="3"/>
        <v>75</v>
      </c>
      <c r="L17" s="31">
        <f>J17+H17</f>
        <v>4</v>
      </c>
      <c r="M17" s="29">
        <v>40</v>
      </c>
      <c r="N17" s="30">
        <f t="shared" si="4"/>
        <v>30.303030303030305</v>
      </c>
      <c r="O17" s="29">
        <v>92</v>
      </c>
      <c r="P17" s="32">
        <f t="shared" si="5"/>
        <v>69.6969696969697</v>
      </c>
      <c r="Q17" s="31">
        <f>O17+M17</f>
        <v>132</v>
      </c>
    </row>
    <row r="18" spans="1:17" s="39" customFormat="1" ht="15" customHeight="1">
      <c r="A18" s="33"/>
      <c r="B18" s="34" t="s">
        <v>21</v>
      </c>
      <c r="C18" s="35">
        <f>SUM(C5:C17)</f>
        <v>5263</v>
      </c>
      <c r="D18" s="36">
        <f t="shared" si="0"/>
        <v>59.48909234768848</v>
      </c>
      <c r="E18" s="35">
        <f>SUM(E5:E17)</f>
        <v>3584</v>
      </c>
      <c r="F18" s="36">
        <f t="shared" si="1"/>
        <v>40.510907652311516</v>
      </c>
      <c r="G18" s="37">
        <f>E18+C18</f>
        <v>8847</v>
      </c>
      <c r="H18" s="35">
        <f>SUM(H5:H17)</f>
        <v>595</v>
      </c>
      <c r="I18" s="36">
        <f t="shared" si="2"/>
        <v>57.65503875968992</v>
      </c>
      <c r="J18" s="35">
        <f>SUM(J5:J17)</f>
        <v>437</v>
      </c>
      <c r="K18" s="36">
        <f t="shared" si="3"/>
        <v>42.34496124031008</v>
      </c>
      <c r="L18" s="37">
        <f>J18+H18</f>
        <v>1032</v>
      </c>
      <c r="M18" s="35">
        <f>SUM(M5:M17)</f>
        <v>5858</v>
      </c>
      <c r="N18" s="36">
        <f t="shared" si="4"/>
        <v>59.29749974693795</v>
      </c>
      <c r="O18" s="35">
        <f>SUM(O5:O17)</f>
        <v>4021</v>
      </c>
      <c r="P18" s="38">
        <f t="shared" si="5"/>
        <v>40.70250025306205</v>
      </c>
      <c r="Q18" s="37">
        <f>O18+M18</f>
        <v>9879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13.12.2010&amp;RMecklenburg-Vorpommern</oddHeader>
    <oddFooter>&amp;R&amp;10Tabelle 51.1 mw</oddFooter>
  </headerFooter>
  <legacyDrawing r:id="rId2"/>
  <oleObjects>
    <oleObject progId="Word.Document.8" shapeId="1121452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7785</v>
      </c>
      <c r="D5" s="24">
        <f aca="true" t="shared" si="0" ref="D5:D18">IF(C5+E5&lt;&gt;0,100*(C5/(C5+E5)),".")</f>
        <v>60.19950510361893</v>
      </c>
      <c r="E5" s="23">
        <v>5147</v>
      </c>
      <c r="F5" s="24">
        <f aca="true" t="shared" si="1" ref="F5:F18">IF(E5+C5&lt;&gt;0,100*(E5/(E5+C5)),".")</f>
        <v>39.800494896381075</v>
      </c>
      <c r="G5" s="25">
        <f>E5+C5</f>
        <v>12932</v>
      </c>
      <c r="H5" s="23">
        <v>755</v>
      </c>
      <c r="I5" s="24">
        <f aca="true" t="shared" si="2" ref="I5:I18">IF(H5+J5&lt;&gt;0,100*(H5/(H5+J5)),".")</f>
        <v>51.74777244688143</v>
      </c>
      <c r="J5" s="23">
        <v>704</v>
      </c>
      <c r="K5" s="24">
        <f aca="true" t="shared" si="3" ref="K5:K18">IF(J5+H5&lt;&gt;0,100*(J5/(J5+H5)),".")</f>
        <v>48.25222755311857</v>
      </c>
      <c r="L5" s="25">
        <f>J5+H5</f>
        <v>1459</v>
      </c>
      <c r="M5" s="23">
        <v>8540</v>
      </c>
      <c r="N5" s="24">
        <f aca="true" t="shared" si="4" ref="N5:N18">IF(M5+O5&lt;&gt;0,100*(M5/(M5+O5)),".")</f>
        <v>59.34264470849837</v>
      </c>
      <c r="O5" s="23">
        <v>5851</v>
      </c>
      <c r="P5" s="26">
        <f aca="true" t="shared" si="5" ref="P5:P18">IF(O5+M5&lt;&gt;0,100*(O5/(O5+M5)),".")</f>
        <v>40.65735529150164</v>
      </c>
      <c r="Q5" s="25">
        <f>O5+M5</f>
        <v>14391</v>
      </c>
    </row>
    <row r="6" spans="1:17" ht="15" customHeight="1">
      <c r="A6" s="21"/>
      <c r="B6" s="22" t="s">
        <v>9</v>
      </c>
      <c r="C6" s="23">
        <v>3262</v>
      </c>
      <c r="D6" s="24">
        <f t="shared" si="0"/>
        <v>69.70085470085469</v>
      </c>
      <c r="E6" s="23">
        <v>1418</v>
      </c>
      <c r="F6" s="24">
        <f t="shared" si="1"/>
        <v>30.299145299145298</v>
      </c>
      <c r="G6" s="25">
        <f aca="true" t="shared" si="6" ref="G6:G16">E6+C6</f>
        <v>4680</v>
      </c>
      <c r="H6" s="23">
        <v>350</v>
      </c>
      <c r="I6" s="24">
        <f t="shared" si="2"/>
        <v>76.58643326039387</v>
      </c>
      <c r="J6" s="23">
        <v>107</v>
      </c>
      <c r="K6" s="24">
        <f t="shared" si="3"/>
        <v>23.413566739606125</v>
      </c>
      <c r="L6" s="25">
        <f aca="true" t="shared" si="7" ref="L6:L16">J6+H6</f>
        <v>457</v>
      </c>
      <c r="M6" s="23">
        <v>3612</v>
      </c>
      <c r="N6" s="24">
        <f t="shared" si="4"/>
        <v>70.31341249756667</v>
      </c>
      <c r="O6" s="23">
        <v>1525</v>
      </c>
      <c r="P6" s="26">
        <f t="shared" si="5"/>
        <v>29.686587502433326</v>
      </c>
      <c r="Q6" s="25">
        <f aca="true" t="shared" si="8" ref="Q6:Q16">O6+M6</f>
        <v>5137</v>
      </c>
    </row>
    <row r="7" spans="1:17" ht="15" customHeight="1">
      <c r="A7" s="21"/>
      <c r="B7" s="22" t="s">
        <v>10</v>
      </c>
      <c r="C7" s="23">
        <v>242</v>
      </c>
      <c r="D7" s="24">
        <f t="shared" si="0"/>
        <v>37.28813559322034</v>
      </c>
      <c r="E7" s="23">
        <v>407</v>
      </c>
      <c r="F7" s="24">
        <f t="shared" si="1"/>
        <v>62.71186440677966</v>
      </c>
      <c r="G7" s="25">
        <f t="shared" si="6"/>
        <v>649</v>
      </c>
      <c r="H7" s="23">
        <v>3</v>
      </c>
      <c r="I7" s="24">
        <f t="shared" si="2"/>
        <v>60</v>
      </c>
      <c r="J7" s="23">
        <v>2</v>
      </c>
      <c r="K7" s="24">
        <f t="shared" si="3"/>
        <v>40</v>
      </c>
      <c r="L7" s="25">
        <f t="shared" si="7"/>
        <v>5</v>
      </c>
      <c r="M7" s="23">
        <v>245</v>
      </c>
      <c r="N7" s="24">
        <f t="shared" si="4"/>
        <v>37.46177370030581</v>
      </c>
      <c r="O7" s="23">
        <v>409</v>
      </c>
      <c r="P7" s="26">
        <f t="shared" si="5"/>
        <v>62.53822629969419</v>
      </c>
      <c r="Q7" s="25">
        <f t="shared" si="8"/>
        <v>654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523</v>
      </c>
      <c r="D9" s="24">
        <f t="shared" si="0"/>
        <v>69.0885072655218</v>
      </c>
      <c r="E9" s="23">
        <v>234</v>
      </c>
      <c r="F9" s="24">
        <f t="shared" si="1"/>
        <v>30.911492734478202</v>
      </c>
      <c r="G9" s="25">
        <f t="shared" si="6"/>
        <v>757</v>
      </c>
      <c r="H9" s="23">
        <v>97</v>
      </c>
      <c r="I9" s="24">
        <f t="shared" si="2"/>
        <v>63.81578947368421</v>
      </c>
      <c r="J9" s="23">
        <v>55</v>
      </c>
      <c r="K9" s="24">
        <f t="shared" si="3"/>
        <v>36.18421052631579</v>
      </c>
      <c r="L9" s="25">
        <f t="shared" si="7"/>
        <v>152</v>
      </c>
      <c r="M9" s="23">
        <v>620</v>
      </c>
      <c r="N9" s="24">
        <f t="shared" si="4"/>
        <v>68.2068206820682</v>
      </c>
      <c r="O9" s="23">
        <v>289</v>
      </c>
      <c r="P9" s="26">
        <f t="shared" si="5"/>
        <v>31.79317931793179</v>
      </c>
      <c r="Q9" s="25">
        <f t="shared" si="8"/>
        <v>909</v>
      </c>
    </row>
    <row r="10" spans="1:17" ht="15" customHeight="1">
      <c r="A10" s="21"/>
      <c r="B10" s="22" t="s">
        <v>13</v>
      </c>
      <c r="C10" s="23">
        <v>28</v>
      </c>
      <c r="D10" s="24">
        <f t="shared" si="0"/>
        <v>14.07035175879397</v>
      </c>
      <c r="E10" s="23">
        <v>171</v>
      </c>
      <c r="F10" s="24">
        <f t="shared" si="1"/>
        <v>85.92964824120602</v>
      </c>
      <c r="G10" s="25">
        <f t="shared" si="6"/>
        <v>199</v>
      </c>
      <c r="H10" s="23">
        <v>1</v>
      </c>
      <c r="I10" s="24">
        <f t="shared" si="2"/>
        <v>4.761904761904762</v>
      </c>
      <c r="J10" s="23">
        <v>20</v>
      </c>
      <c r="K10" s="24">
        <f t="shared" si="3"/>
        <v>95.23809523809523</v>
      </c>
      <c r="L10" s="25">
        <f t="shared" si="7"/>
        <v>21</v>
      </c>
      <c r="M10" s="23">
        <v>29</v>
      </c>
      <c r="N10" s="24">
        <f t="shared" si="4"/>
        <v>13.18181818181818</v>
      </c>
      <c r="O10" s="23">
        <v>191</v>
      </c>
      <c r="P10" s="26">
        <f t="shared" si="5"/>
        <v>86.81818181818181</v>
      </c>
      <c r="Q10" s="25">
        <f t="shared" si="8"/>
        <v>220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0</v>
      </c>
      <c r="D12" s="24">
        <f t="shared" si="0"/>
        <v>0</v>
      </c>
      <c r="E12" s="23">
        <v>10</v>
      </c>
      <c r="F12" s="24">
        <f t="shared" si="1"/>
        <v>100</v>
      </c>
      <c r="G12" s="25">
        <f t="shared" si="6"/>
        <v>10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0</v>
      </c>
      <c r="N12" s="24">
        <f t="shared" si="4"/>
        <v>0</v>
      </c>
      <c r="O12" s="23">
        <v>10</v>
      </c>
      <c r="P12" s="26">
        <f t="shared" si="5"/>
        <v>100</v>
      </c>
      <c r="Q12" s="25">
        <f t="shared" si="8"/>
        <v>10</v>
      </c>
    </row>
    <row r="13" spans="1:17" ht="15" customHeight="1">
      <c r="A13" s="21"/>
      <c r="B13" s="22" t="s">
        <v>16</v>
      </c>
      <c r="C13" s="23">
        <v>10</v>
      </c>
      <c r="D13" s="24">
        <f t="shared" si="0"/>
        <v>4.310344827586207</v>
      </c>
      <c r="E13" s="23">
        <v>222</v>
      </c>
      <c r="F13" s="24">
        <f t="shared" si="1"/>
        <v>95.6896551724138</v>
      </c>
      <c r="G13" s="25">
        <f t="shared" si="6"/>
        <v>232</v>
      </c>
      <c r="H13" s="23">
        <v>0</v>
      </c>
      <c r="I13" s="24">
        <f t="shared" si="2"/>
        <v>0</v>
      </c>
      <c r="J13" s="23">
        <v>2</v>
      </c>
      <c r="K13" s="24">
        <f t="shared" si="3"/>
        <v>100</v>
      </c>
      <c r="L13" s="25">
        <f t="shared" si="7"/>
        <v>2</v>
      </c>
      <c r="M13" s="23">
        <v>10</v>
      </c>
      <c r="N13" s="24">
        <f t="shared" si="4"/>
        <v>4.273504273504273</v>
      </c>
      <c r="O13" s="23">
        <v>224</v>
      </c>
      <c r="P13" s="26">
        <f t="shared" si="5"/>
        <v>95.72649572649573</v>
      </c>
      <c r="Q13" s="25">
        <f t="shared" si="8"/>
        <v>234</v>
      </c>
    </row>
    <row r="14" spans="1:17" ht="15" customHeight="1">
      <c r="A14" s="21"/>
      <c r="B14" s="22" t="s">
        <v>17</v>
      </c>
      <c r="C14" s="23">
        <v>6</v>
      </c>
      <c r="D14" s="24">
        <f t="shared" si="0"/>
        <v>13.953488372093023</v>
      </c>
      <c r="E14" s="23">
        <v>37</v>
      </c>
      <c r="F14" s="24">
        <f t="shared" si="1"/>
        <v>86.04651162790698</v>
      </c>
      <c r="G14" s="25">
        <f t="shared" si="6"/>
        <v>43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6</v>
      </c>
      <c r="N14" s="24">
        <f t="shared" si="4"/>
        <v>13.953488372093023</v>
      </c>
      <c r="O14" s="23">
        <v>37</v>
      </c>
      <c r="P14" s="26">
        <f t="shared" si="5"/>
        <v>86.04651162790698</v>
      </c>
      <c r="Q14" s="25">
        <f t="shared" si="8"/>
        <v>43</v>
      </c>
    </row>
    <row r="15" spans="1:17" ht="15" customHeight="1">
      <c r="A15" s="21"/>
      <c r="B15" s="22" t="s">
        <v>18</v>
      </c>
      <c r="C15" s="23">
        <v>1</v>
      </c>
      <c r="D15" s="24">
        <f t="shared" si="0"/>
        <v>0.3968253968253968</v>
      </c>
      <c r="E15" s="23">
        <v>251</v>
      </c>
      <c r="F15" s="24">
        <f t="shared" si="1"/>
        <v>99.60317460317461</v>
      </c>
      <c r="G15" s="25">
        <f t="shared" si="6"/>
        <v>252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1</v>
      </c>
      <c r="N15" s="24">
        <f t="shared" si="4"/>
        <v>0.3968253968253968</v>
      </c>
      <c r="O15" s="23">
        <v>251</v>
      </c>
      <c r="P15" s="26">
        <f t="shared" si="5"/>
        <v>99.60317460317461</v>
      </c>
      <c r="Q15" s="25">
        <f t="shared" si="8"/>
        <v>252</v>
      </c>
    </row>
    <row r="16" spans="1:17" ht="15" customHeight="1">
      <c r="A16" s="21"/>
      <c r="B16" s="22" t="s">
        <v>19</v>
      </c>
      <c r="C16" s="23">
        <v>12</v>
      </c>
      <c r="D16" s="24">
        <f t="shared" si="0"/>
        <v>5.429864253393665</v>
      </c>
      <c r="E16" s="23">
        <v>209</v>
      </c>
      <c r="F16" s="24">
        <f t="shared" si="1"/>
        <v>94.57013574660633</v>
      </c>
      <c r="G16" s="25">
        <f t="shared" si="6"/>
        <v>221</v>
      </c>
      <c r="H16" s="23">
        <v>0</v>
      </c>
      <c r="I16" s="24">
        <f t="shared" si="2"/>
        <v>0</v>
      </c>
      <c r="J16" s="23">
        <v>5</v>
      </c>
      <c r="K16" s="24">
        <f t="shared" si="3"/>
        <v>100</v>
      </c>
      <c r="L16" s="25">
        <f t="shared" si="7"/>
        <v>5</v>
      </c>
      <c r="M16" s="23">
        <v>12</v>
      </c>
      <c r="N16" s="24">
        <f t="shared" si="4"/>
        <v>5.3097345132743365</v>
      </c>
      <c r="O16" s="23">
        <v>214</v>
      </c>
      <c r="P16" s="26">
        <f t="shared" si="5"/>
        <v>94.69026548672566</v>
      </c>
      <c r="Q16" s="25">
        <f t="shared" si="8"/>
        <v>226</v>
      </c>
    </row>
    <row r="17" spans="1:17" ht="15" customHeight="1">
      <c r="A17" s="27"/>
      <c r="B17" s="28" t="s">
        <v>20</v>
      </c>
      <c r="C17" s="29">
        <v>38</v>
      </c>
      <c r="D17" s="30">
        <f t="shared" si="0"/>
        <v>22.485207100591715</v>
      </c>
      <c r="E17" s="29">
        <v>131</v>
      </c>
      <c r="F17" s="30">
        <f t="shared" si="1"/>
        <v>77.51479289940828</v>
      </c>
      <c r="G17" s="31">
        <f>E17+C17</f>
        <v>169</v>
      </c>
      <c r="H17" s="29">
        <v>0</v>
      </c>
      <c r="I17" s="30">
        <f t="shared" si="2"/>
        <v>0</v>
      </c>
      <c r="J17" s="29">
        <v>3</v>
      </c>
      <c r="K17" s="30">
        <f t="shared" si="3"/>
        <v>100</v>
      </c>
      <c r="L17" s="31">
        <f>J17+H17</f>
        <v>3</v>
      </c>
      <c r="M17" s="29">
        <v>38</v>
      </c>
      <c r="N17" s="30">
        <f t="shared" si="4"/>
        <v>22.093023255813954</v>
      </c>
      <c r="O17" s="29">
        <v>134</v>
      </c>
      <c r="P17" s="32">
        <f t="shared" si="5"/>
        <v>77.90697674418605</v>
      </c>
      <c r="Q17" s="31">
        <f>O17+M17</f>
        <v>172</v>
      </c>
    </row>
    <row r="18" spans="1:17" s="39" customFormat="1" ht="15" customHeight="1">
      <c r="A18" s="33"/>
      <c r="B18" s="34" t="s">
        <v>21</v>
      </c>
      <c r="C18" s="35">
        <f>SUM(C5:C17)</f>
        <v>11907</v>
      </c>
      <c r="D18" s="36">
        <f t="shared" si="0"/>
        <v>59.1094122319301</v>
      </c>
      <c r="E18" s="35">
        <f>SUM(E5:E17)</f>
        <v>8237</v>
      </c>
      <c r="F18" s="36">
        <f t="shared" si="1"/>
        <v>40.8905877680699</v>
      </c>
      <c r="G18" s="37">
        <f>E18+C18</f>
        <v>20144</v>
      </c>
      <c r="H18" s="35">
        <f>SUM(H5:H17)</f>
        <v>1206</v>
      </c>
      <c r="I18" s="36">
        <f t="shared" si="2"/>
        <v>57.31939163498099</v>
      </c>
      <c r="J18" s="35">
        <f>SUM(J5:J17)</f>
        <v>898</v>
      </c>
      <c r="K18" s="36">
        <f t="shared" si="3"/>
        <v>42.68060836501901</v>
      </c>
      <c r="L18" s="37">
        <f>J18+H18</f>
        <v>2104</v>
      </c>
      <c r="M18" s="35">
        <f>SUM(M5:M17)</f>
        <v>13113</v>
      </c>
      <c r="N18" s="36">
        <f t="shared" si="4"/>
        <v>58.94012944983819</v>
      </c>
      <c r="O18" s="35">
        <f>SUM(O5:O17)</f>
        <v>9135</v>
      </c>
      <c r="P18" s="38">
        <f t="shared" si="5"/>
        <v>41.05987055016181</v>
      </c>
      <c r="Q18" s="37">
        <f>O18+M18</f>
        <v>22248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13.12.2010&amp;RSachsen</oddHeader>
    <oddFooter>&amp;R&amp;10Tabelle 51.1 mw</oddFooter>
  </headerFooter>
  <legacyDrawing r:id="rId2"/>
  <oleObjects>
    <oleObject progId="Word.Document.8" shapeId="1121451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4796</v>
      </c>
      <c r="D5" s="24">
        <f aca="true" t="shared" si="0" ref="D5:D18">IF(C5+E5&lt;&gt;0,100*(C5/(C5+E5)),".")</f>
        <v>60.48682053222348</v>
      </c>
      <c r="E5" s="23">
        <v>3133</v>
      </c>
      <c r="F5" s="24">
        <f aca="true" t="shared" si="1" ref="F5:F18">IF(E5+C5&lt;&gt;0,100*(E5/(E5+C5)),".")</f>
        <v>39.51317946777652</v>
      </c>
      <c r="G5" s="25">
        <f>E5+C5</f>
        <v>7929</v>
      </c>
      <c r="H5" s="23">
        <v>428</v>
      </c>
      <c r="I5" s="24">
        <f aca="true" t="shared" si="2" ref="I5:I18">IF(H5+J5&lt;&gt;0,100*(H5/(H5+J5)),".")</f>
        <v>50.23474178403756</v>
      </c>
      <c r="J5" s="23">
        <v>424</v>
      </c>
      <c r="K5" s="24">
        <f aca="true" t="shared" si="3" ref="K5:K18">IF(J5+H5&lt;&gt;0,100*(J5/(J5+H5)),".")</f>
        <v>49.76525821596244</v>
      </c>
      <c r="L5" s="25">
        <f>J5+H5</f>
        <v>852</v>
      </c>
      <c r="M5" s="23">
        <v>5224</v>
      </c>
      <c r="N5" s="24">
        <f aca="true" t="shared" si="4" ref="N5:N18">IF(M5+O5&lt;&gt;0,100*(M5/(M5+O5)),".")</f>
        <v>59.492085183919826</v>
      </c>
      <c r="O5" s="23">
        <v>3557</v>
      </c>
      <c r="P5" s="26">
        <f aca="true" t="shared" si="5" ref="P5:P18">IF(O5+M5&lt;&gt;0,100*(O5/(O5+M5)),".")</f>
        <v>40.507914816080174</v>
      </c>
      <c r="Q5" s="25">
        <f>O5+M5</f>
        <v>8781</v>
      </c>
    </row>
    <row r="6" spans="1:17" ht="15" customHeight="1">
      <c r="A6" s="21"/>
      <c r="B6" s="22" t="s">
        <v>9</v>
      </c>
      <c r="C6" s="23">
        <v>2490</v>
      </c>
      <c r="D6" s="24">
        <f t="shared" si="0"/>
        <v>73.95307395307395</v>
      </c>
      <c r="E6" s="23">
        <v>877</v>
      </c>
      <c r="F6" s="24">
        <f t="shared" si="1"/>
        <v>26.046926046926046</v>
      </c>
      <c r="G6" s="25">
        <f aca="true" t="shared" si="6" ref="G6:G16">E6+C6</f>
        <v>3367</v>
      </c>
      <c r="H6" s="23">
        <v>381</v>
      </c>
      <c r="I6" s="24">
        <f t="shared" si="2"/>
        <v>72.0226843100189</v>
      </c>
      <c r="J6" s="23">
        <v>148</v>
      </c>
      <c r="K6" s="24">
        <f t="shared" si="3"/>
        <v>27.977315689981097</v>
      </c>
      <c r="L6" s="25">
        <f aca="true" t="shared" si="7" ref="L6:L16">J6+H6</f>
        <v>529</v>
      </c>
      <c r="M6" s="23">
        <v>2871</v>
      </c>
      <c r="N6" s="24">
        <f t="shared" si="4"/>
        <v>73.69096509240246</v>
      </c>
      <c r="O6" s="23">
        <v>1025</v>
      </c>
      <c r="P6" s="26">
        <f t="shared" si="5"/>
        <v>26.309034907597535</v>
      </c>
      <c r="Q6" s="25">
        <f aca="true" t="shared" si="8" ref="Q6:Q16">O6+M6</f>
        <v>3896</v>
      </c>
    </row>
    <row r="7" spans="1:17" ht="15" customHeight="1">
      <c r="A7" s="21"/>
      <c r="B7" s="22" t="s">
        <v>10</v>
      </c>
      <c r="C7" s="23">
        <v>140</v>
      </c>
      <c r="D7" s="24">
        <f t="shared" si="0"/>
        <v>37.735849056603776</v>
      </c>
      <c r="E7" s="23">
        <v>231</v>
      </c>
      <c r="F7" s="24">
        <f t="shared" si="1"/>
        <v>62.264150943396224</v>
      </c>
      <c r="G7" s="25">
        <f t="shared" si="6"/>
        <v>371</v>
      </c>
      <c r="H7" s="23">
        <v>8</v>
      </c>
      <c r="I7" s="24">
        <f t="shared" si="2"/>
        <v>50</v>
      </c>
      <c r="J7" s="23">
        <v>8</v>
      </c>
      <c r="K7" s="24">
        <f t="shared" si="3"/>
        <v>50</v>
      </c>
      <c r="L7" s="25">
        <f t="shared" si="7"/>
        <v>16</v>
      </c>
      <c r="M7" s="23">
        <v>148</v>
      </c>
      <c r="N7" s="24">
        <f t="shared" si="4"/>
        <v>38.24289405684754</v>
      </c>
      <c r="O7" s="23">
        <v>239</v>
      </c>
      <c r="P7" s="26">
        <f t="shared" si="5"/>
        <v>61.75710594315246</v>
      </c>
      <c r="Q7" s="25">
        <f t="shared" si="8"/>
        <v>387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358</v>
      </c>
      <c r="D9" s="24">
        <f t="shared" si="0"/>
        <v>70.33398821218074</v>
      </c>
      <c r="E9" s="23">
        <v>151</v>
      </c>
      <c r="F9" s="24">
        <f t="shared" si="1"/>
        <v>29.66601178781925</v>
      </c>
      <c r="G9" s="25">
        <f t="shared" si="6"/>
        <v>509</v>
      </c>
      <c r="H9" s="23">
        <v>47</v>
      </c>
      <c r="I9" s="24">
        <f t="shared" si="2"/>
        <v>78.33333333333333</v>
      </c>
      <c r="J9" s="23">
        <v>13</v>
      </c>
      <c r="K9" s="24">
        <f t="shared" si="3"/>
        <v>21.666666666666668</v>
      </c>
      <c r="L9" s="25">
        <f t="shared" si="7"/>
        <v>60</v>
      </c>
      <c r="M9" s="23">
        <v>405</v>
      </c>
      <c r="N9" s="24">
        <f t="shared" si="4"/>
        <v>71.1775043936731</v>
      </c>
      <c r="O9" s="23">
        <v>164</v>
      </c>
      <c r="P9" s="26">
        <f t="shared" si="5"/>
        <v>28.822495606326886</v>
      </c>
      <c r="Q9" s="25">
        <f t="shared" si="8"/>
        <v>569</v>
      </c>
    </row>
    <row r="10" spans="1:17" ht="15" customHeight="1">
      <c r="A10" s="21"/>
      <c r="B10" s="22" t="s">
        <v>13</v>
      </c>
      <c r="C10" s="23">
        <v>17</v>
      </c>
      <c r="D10" s="24">
        <f t="shared" si="0"/>
        <v>12.686567164179104</v>
      </c>
      <c r="E10" s="23">
        <v>117</v>
      </c>
      <c r="F10" s="24">
        <f t="shared" si="1"/>
        <v>87.31343283582089</v>
      </c>
      <c r="G10" s="25">
        <f t="shared" si="6"/>
        <v>134</v>
      </c>
      <c r="H10" s="23">
        <v>1</v>
      </c>
      <c r="I10" s="24">
        <f t="shared" si="2"/>
        <v>16.666666666666664</v>
      </c>
      <c r="J10" s="23">
        <v>5</v>
      </c>
      <c r="K10" s="24">
        <f t="shared" si="3"/>
        <v>83.33333333333334</v>
      </c>
      <c r="L10" s="25">
        <f t="shared" si="7"/>
        <v>6</v>
      </c>
      <c r="M10" s="23">
        <v>18</v>
      </c>
      <c r="N10" s="24">
        <f t="shared" si="4"/>
        <v>12.857142857142856</v>
      </c>
      <c r="O10" s="23">
        <v>122</v>
      </c>
      <c r="P10" s="26">
        <f t="shared" si="5"/>
        <v>87.14285714285714</v>
      </c>
      <c r="Q10" s="25">
        <f t="shared" si="8"/>
        <v>140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3</v>
      </c>
      <c r="D12" s="24">
        <f t="shared" si="0"/>
        <v>15.789473684210526</v>
      </c>
      <c r="E12" s="23">
        <v>16</v>
      </c>
      <c r="F12" s="24">
        <f t="shared" si="1"/>
        <v>84.21052631578947</v>
      </c>
      <c r="G12" s="25">
        <f t="shared" si="6"/>
        <v>19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3</v>
      </c>
      <c r="N12" s="24">
        <f t="shared" si="4"/>
        <v>15.789473684210526</v>
      </c>
      <c r="O12" s="23">
        <v>16</v>
      </c>
      <c r="P12" s="26">
        <f t="shared" si="5"/>
        <v>84.21052631578947</v>
      </c>
      <c r="Q12" s="25">
        <f t="shared" si="8"/>
        <v>19</v>
      </c>
    </row>
    <row r="13" spans="1:17" ht="15" customHeight="1">
      <c r="A13" s="21"/>
      <c r="B13" s="22" t="s">
        <v>16</v>
      </c>
      <c r="C13" s="23">
        <v>5</v>
      </c>
      <c r="D13" s="24">
        <f t="shared" si="0"/>
        <v>3.125</v>
      </c>
      <c r="E13" s="23">
        <v>155</v>
      </c>
      <c r="F13" s="24">
        <f t="shared" si="1"/>
        <v>96.875</v>
      </c>
      <c r="G13" s="25">
        <f t="shared" si="6"/>
        <v>160</v>
      </c>
      <c r="H13" s="23">
        <v>5</v>
      </c>
      <c r="I13" s="24">
        <f t="shared" si="2"/>
        <v>50</v>
      </c>
      <c r="J13" s="23">
        <v>5</v>
      </c>
      <c r="K13" s="24">
        <f t="shared" si="3"/>
        <v>50</v>
      </c>
      <c r="L13" s="25">
        <f t="shared" si="7"/>
        <v>10</v>
      </c>
      <c r="M13" s="23">
        <v>10</v>
      </c>
      <c r="N13" s="24">
        <f t="shared" si="4"/>
        <v>5.88235294117647</v>
      </c>
      <c r="O13" s="23">
        <v>160</v>
      </c>
      <c r="P13" s="26">
        <f t="shared" si="5"/>
        <v>94.11764705882352</v>
      </c>
      <c r="Q13" s="25">
        <f t="shared" si="8"/>
        <v>170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25</v>
      </c>
      <c r="F14" s="24">
        <f t="shared" si="1"/>
        <v>100</v>
      </c>
      <c r="G14" s="25">
        <f t="shared" si="6"/>
        <v>25</v>
      </c>
      <c r="H14" s="23">
        <v>0</v>
      </c>
      <c r="I14" s="24">
        <f t="shared" si="2"/>
        <v>0</v>
      </c>
      <c r="J14" s="23">
        <v>2</v>
      </c>
      <c r="K14" s="24">
        <f t="shared" si="3"/>
        <v>100</v>
      </c>
      <c r="L14" s="25">
        <f t="shared" si="7"/>
        <v>2</v>
      </c>
      <c r="M14" s="23">
        <v>0</v>
      </c>
      <c r="N14" s="24">
        <f t="shared" si="4"/>
        <v>0</v>
      </c>
      <c r="O14" s="23">
        <v>27</v>
      </c>
      <c r="P14" s="26">
        <f t="shared" si="5"/>
        <v>100</v>
      </c>
      <c r="Q14" s="25">
        <f t="shared" si="8"/>
        <v>27</v>
      </c>
    </row>
    <row r="15" spans="1:17" ht="15" customHeight="1">
      <c r="A15" s="21"/>
      <c r="B15" s="22" t="s">
        <v>18</v>
      </c>
      <c r="C15" s="23">
        <v>3</v>
      </c>
      <c r="D15" s="24">
        <f t="shared" si="0"/>
        <v>3.0927835051546393</v>
      </c>
      <c r="E15" s="23">
        <v>94</v>
      </c>
      <c r="F15" s="24">
        <f t="shared" si="1"/>
        <v>96.90721649484536</v>
      </c>
      <c r="G15" s="25">
        <f t="shared" si="6"/>
        <v>97</v>
      </c>
      <c r="H15" s="23">
        <v>1</v>
      </c>
      <c r="I15" s="24">
        <f t="shared" si="2"/>
        <v>25</v>
      </c>
      <c r="J15" s="23">
        <v>3</v>
      </c>
      <c r="K15" s="24">
        <f t="shared" si="3"/>
        <v>75</v>
      </c>
      <c r="L15" s="25">
        <f t="shared" si="7"/>
        <v>4</v>
      </c>
      <c r="M15" s="23">
        <v>4</v>
      </c>
      <c r="N15" s="24">
        <f t="shared" si="4"/>
        <v>3.9603960396039604</v>
      </c>
      <c r="O15" s="23">
        <v>97</v>
      </c>
      <c r="P15" s="26">
        <f t="shared" si="5"/>
        <v>96.03960396039604</v>
      </c>
      <c r="Q15" s="25">
        <f t="shared" si="8"/>
        <v>101</v>
      </c>
    </row>
    <row r="16" spans="1:17" ht="15" customHeight="1">
      <c r="A16" s="21"/>
      <c r="B16" s="22" t="s">
        <v>19</v>
      </c>
      <c r="C16" s="23">
        <v>4</v>
      </c>
      <c r="D16" s="24">
        <f t="shared" si="0"/>
        <v>4.040404040404041</v>
      </c>
      <c r="E16" s="23">
        <v>95</v>
      </c>
      <c r="F16" s="24">
        <f t="shared" si="1"/>
        <v>95.95959595959596</v>
      </c>
      <c r="G16" s="25">
        <f t="shared" si="6"/>
        <v>99</v>
      </c>
      <c r="H16" s="23">
        <v>0</v>
      </c>
      <c r="I16" s="24">
        <f t="shared" si="2"/>
        <v>0</v>
      </c>
      <c r="J16" s="23">
        <v>1</v>
      </c>
      <c r="K16" s="24">
        <f t="shared" si="3"/>
        <v>100</v>
      </c>
      <c r="L16" s="25">
        <f t="shared" si="7"/>
        <v>1</v>
      </c>
      <c r="M16" s="23">
        <v>4</v>
      </c>
      <c r="N16" s="24">
        <f t="shared" si="4"/>
        <v>4</v>
      </c>
      <c r="O16" s="23">
        <v>96</v>
      </c>
      <c r="P16" s="26">
        <f t="shared" si="5"/>
        <v>96</v>
      </c>
      <c r="Q16" s="25">
        <f t="shared" si="8"/>
        <v>100</v>
      </c>
    </row>
    <row r="17" spans="1:17" ht="15" customHeight="1">
      <c r="A17" s="27"/>
      <c r="B17" s="28" t="s">
        <v>20</v>
      </c>
      <c r="C17" s="29">
        <v>32</v>
      </c>
      <c r="D17" s="30">
        <f t="shared" si="0"/>
        <v>27.350427350427353</v>
      </c>
      <c r="E17" s="29">
        <v>85</v>
      </c>
      <c r="F17" s="30">
        <f t="shared" si="1"/>
        <v>72.64957264957265</v>
      </c>
      <c r="G17" s="31">
        <f>E17+C17</f>
        <v>117</v>
      </c>
      <c r="H17" s="29">
        <v>1</v>
      </c>
      <c r="I17" s="30">
        <f t="shared" si="2"/>
        <v>7.6923076923076925</v>
      </c>
      <c r="J17" s="29">
        <v>12</v>
      </c>
      <c r="K17" s="30">
        <f t="shared" si="3"/>
        <v>92.3076923076923</v>
      </c>
      <c r="L17" s="31">
        <f>J17+H17</f>
        <v>13</v>
      </c>
      <c r="M17" s="29">
        <v>33</v>
      </c>
      <c r="N17" s="30">
        <f t="shared" si="4"/>
        <v>25.384615384615383</v>
      </c>
      <c r="O17" s="29">
        <v>97</v>
      </c>
      <c r="P17" s="32">
        <f t="shared" si="5"/>
        <v>74.61538461538461</v>
      </c>
      <c r="Q17" s="31">
        <f>O17+M17</f>
        <v>130</v>
      </c>
    </row>
    <row r="18" spans="1:17" s="39" customFormat="1" ht="15" customHeight="1">
      <c r="A18" s="33"/>
      <c r="B18" s="34" t="s">
        <v>21</v>
      </c>
      <c r="C18" s="35">
        <f>SUM(C5:C17)</f>
        <v>7848</v>
      </c>
      <c r="D18" s="36">
        <f t="shared" si="0"/>
        <v>61.183441178763545</v>
      </c>
      <c r="E18" s="35">
        <f>SUM(E5:E17)</f>
        <v>4979</v>
      </c>
      <c r="F18" s="36">
        <f t="shared" si="1"/>
        <v>38.816558821236455</v>
      </c>
      <c r="G18" s="37">
        <f>E18+C18</f>
        <v>12827</v>
      </c>
      <c r="H18" s="35">
        <f>SUM(H5:H17)</f>
        <v>872</v>
      </c>
      <c r="I18" s="36">
        <f t="shared" si="2"/>
        <v>58.40589417280643</v>
      </c>
      <c r="J18" s="35">
        <f>SUM(J5:J17)</f>
        <v>621</v>
      </c>
      <c r="K18" s="36">
        <f t="shared" si="3"/>
        <v>41.59410582719357</v>
      </c>
      <c r="L18" s="37">
        <f>J18+H18</f>
        <v>1493</v>
      </c>
      <c r="M18" s="35">
        <f>SUM(M5:M17)</f>
        <v>8720</v>
      </c>
      <c r="N18" s="36">
        <f t="shared" si="4"/>
        <v>60.893854748603346</v>
      </c>
      <c r="O18" s="35">
        <f>SUM(O5:O17)</f>
        <v>5600</v>
      </c>
      <c r="P18" s="38">
        <f t="shared" si="5"/>
        <v>39.10614525139665</v>
      </c>
      <c r="Q18" s="37">
        <f>O18+M18</f>
        <v>14320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13.12.2010&amp;RSachsen-Anhalt</oddHeader>
    <oddFooter>&amp;R&amp;10Tabelle 51.1 mw</oddFooter>
  </headerFooter>
  <legacyDrawing r:id="rId2"/>
  <oleObjects>
    <oleObject progId="Word.Document.8" shapeId="1121450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4332</v>
      </c>
      <c r="D5" s="24">
        <f aca="true" t="shared" si="0" ref="D5:D18">IF(C5+E5&lt;&gt;0,100*(C5/(C5+E5)),".")</f>
        <v>61.46424517593644</v>
      </c>
      <c r="E5" s="23">
        <v>2716</v>
      </c>
      <c r="F5" s="24">
        <f aca="true" t="shared" si="1" ref="F5:F18">IF(E5+C5&lt;&gt;0,100*(E5/(E5+C5)),".")</f>
        <v>38.53575482406356</v>
      </c>
      <c r="G5" s="25">
        <f>E5+C5</f>
        <v>7048</v>
      </c>
      <c r="H5" s="23">
        <v>391</v>
      </c>
      <c r="I5" s="24">
        <f aca="true" t="shared" si="2" ref="I5:I18">IF(H5+J5&lt;&gt;0,100*(H5/(H5+J5)),".")</f>
        <v>53.48837209302325</v>
      </c>
      <c r="J5" s="23">
        <v>340</v>
      </c>
      <c r="K5" s="24">
        <f aca="true" t="shared" si="3" ref="K5:K18">IF(J5+H5&lt;&gt;0,100*(J5/(J5+H5)),".")</f>
        <v>46.51162790697674</v>
      </c>
      <c r="L5" s="25">
        <f>J5+H5</f>
        <v>731</v>
      </c>
      <c r="M5" s="23">
        <v>4723</v>
      </c>
      <c r="N5" s="24">
        <f aca="true" t="shared" si="4" ref="N5:N18">IF(M5+O5&lt;&gt;0,100*(M5/(M5+O5)),".")</f>
        <v>60.714744825813085</v>
      </c>
      <c r="O5" s="23">
        <v>3056</v>
      </c>
      <c r="P5" s="26">
        <f aca="true" t="shared" si="5" ref="P5:P18">IF(O5+M5&lt;&gt;0,100*(O5/(O5+M5)),".")</f>
        <v>39.285255174186915</v>
      </c>
      <c r="Q5" s="25">
        <f>O5+M5</f>
        <v>7779</v>
      </c>
    </row>
    <row r="6" spans="1:17" ht="15" customHeight="1">
      <c r="A6" s="21"/>
      <c r="B6" s="22" t="s">
        <v>9</v>
      </c>
      <c r="C6" s="23">
        <v>2067</v>
      </c>
      <c r="D6" s="24">
        <f t="shared" si="0"/>
        <v>76.24492807082257</v>
      </c>
      <c r="E6" s="23">
        <v>644</v>
      </c>
      <c r="F6" s="24">
        <f t="shared" si="1"/>
        <v>23.755071929177426</v>
      </c>
      <c r="G6" s="25">
        <f aca="true" t="shared" si="6" ref="G6:G16">E6+C6</f>
        <v>2711</v>
      </c>
      <c r="H6" s="23">
        <v>346</v>
      </c>
      <c r="I6" s="24">
        <f t="shared" si="2"/>
        <v>68.78727634194831</v>
      </c>
      <c r="J6" s="23">
        <v>157</v>
      </c>
      <c r="K6" s="24">
        <f t="shared" si="3"/>
        <v>31.21272365805169</v>
      </c>
      <c r="L6" s="25">
        <f aca="true" t="shared" si="7" ref="L6:L16">J6+H6</f>
        <v>503</v>
      </c>
      <c r="M6" s="23">
        <v>2413</v>
      </c>
      <c r="N6" s="24">
        <f t="shared" si="4"/>
        <v>75.07778469197261</v>
      </c>
      <c r="O6" s="23">
        <v>801</v>
      </c>
      <c r="P6" s="26">
        <f t="shared" si="5"/>
        <v>24.92221530802738</v>
      </c>
      <c r="Q6" s="25">
        <f aca="true" t="shared" si="8" ref="Q6:Q16">O6+M6</f>
        <v>3214</v>
      </c>
    </row>
    <row r="7" spans="1:17" ht="15" customHeight="1">
      <c r="A7" s="21"/>
      <c r="B7" s="22" t="s">
        <v>10</v>
      </c>
      <c r="C7" s="23">
        <v>98</v>
      </c>
      <c r="D7" s="24">
        <f t="shared" si="0"/>
        <v>35.507246376811594</v>
      </c>
      <c r="E7" s="23">
        <v>178</v>
      </c>
      <c r="F7" s="24">
        <f t="shared" si="1"/>
        <v>64.4927536231884</v>
      </c>
      <c r="G7" s="25">
        <f t="shared" si="6"/>
        <v>276</v>
      </c>
      <c r="H7" s="23">
        <v>10</v>
      </c>
      <c r="I7" s="24">
        <f t="shared" si="2"/>
        <v>22.22222222222222</v>
      </c>
      <c r="J7" s="23">
        <v>35</v>
      </c>
      <c r="K7" s="24">
        <f t="shared" si="3"/>
        <v>77.77777777777779</v>
      </c>
      <c r="L7" s="25">
        <f t="shared" si="7"/>
        <v>45</v>
      </c>
      <c r="M7" s="23">
        <v>108</v>
      </c>
      <c r="N7" s="24">
        <f t="shared" si="4"/>
        <v>33.64485981308411</v>
      </c>
      <c r="O7" s="23">
        <v>213</v>
      </c>
      <c r="P7" s="26">
        <f t="shared" si="5"/>
        <v>66.35514018691589</v>
      </c>
      <c r="Q7" s="25">
        <f t="shared" si="8"/>
        <v>321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288</v>
      </c>
      <c r="D9" s="24">
        <f t="shared" si="0"/>
        <v>73.2824427480916</v>
      </c>
      <c r="E9" s="23">
        <v>105</v>
      </c>
      <c r="F9" s="24">
        <f t="shared" si="1"/>
        <v>26.717557251908396</v>
      </c>
      <c r="G9" s="25">
        <f t="shared" si="6"/>
        <v>393</v>
      </c>
      <c r="H9" s="23">
        <v>29</v>
      </c>
      <c r="I9" s="24">
        <f t="shared" si="2"/>
        <v>46.774193548387096</v>
      </c>
      <c r="J9" s="23">
        <v>33</v>
      </c>
      <c r="K9" s="24">
        <f t="shared" si="3"/>
        <v>53.2258064516129</v>
      </c>
      <c r="L9" s="25">
        <f t="shared" si="7"/>
        <v>62</v>
      </c>
      <c r="M9" s="23">
        <v>317</v>
      </c>
      <c r="N9" s="24">
        <f t="shared" si="4"/>
        <v>69.67032967032966</v>
      </c>
      <c r="O9" s="23">
        <v>138</v>
      </c>
      <c r="P9" s="26">
        <f t="shared" si="5"/>
        <v>30.32967032967033</v>
      </c>
      <c r="Q9" s="25">
        <f t="shared" si="8"/>
        <v>455</v>
      </c>
    </row>
    <row r="10" spans="1:17" ht="15" customHeight="1">
      <c r="A10" s="21"/>
      <c r="B10" s="22" t="s">
        <v>13</v>
      </c>
      <c r="C10" s="23">
        <v>21</v>
      </c>
      <c r="D10" s="24">
        <f t="shared" si="0"/>
        <v>12.42603550295858</v>
      </c>
      <c r="E10" s="23">
        <v>148</v>
      </c>
      <c r="F10" s="24">
        <f t="shared" si="1"/>
        <v>87.57396449704143</v>
      </c>
      <c r="G10" s="25">
        <f t="shared" si="6"/>
        <v>169</v>
      </c>
      <c r="H10" s="23">
        <v>2</v>
      </c>
      <c r="I10" s="24">
        <f t="shared" si="2"/>
        <v>12.5</v>
      </c>
      <c r="J10" s="23">
        <v>14</v>
      </c>
      <c r="K10" s="24">
        <f t="shared" si="3"/>
        <v>87.5</v>
      </c>
      <c r="L10" s="25">
        <f t="shared" si="7"/>
        <v>16</v>
      </c>
      <c r="M10" s="23">
        <v>23</v>
      </c>
      <c r="N10" s="24">
        <f t="shared" si="4"/>
        <v>12.432432432432433</v>
      </c>
      <c r="O10" s="23">
        <v>162</v>
      </c>
      <c r="P10" s="26">
        <f t="shared" si="5"/>
        <v>87.56756756756758</v>
      </c>
      <c r="Q10" s="25">
        <f t="shared" si="8"/>
        <v>185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50</v>
      </c>
      <c r="E12" s="23">
        <v>1</v>
      </c>
      <c r="F12" s="24">
        <f t="shared" si="1"/>
        <v>50</v>
      </c>
      <c r="G12" s="25">
        <f t="shared" si="6"/>
        <v>2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1</v>
      </c>
      <c r="N12" s="24">
        <f t="shared" si="4"/>
        <v>50</v>
      </c>
      <c r="O12" s="23">
        <v>1</v>
      </c>
      <c r="P12" s="26">
        <f t="shared" si="5"/>
        <v>50</v>
      </c>
      <c r="Q12" s="25">
        <f t="shared" si="8"/>
        <v>2</v>
      </c>
    </row>
    <row r="13" spans="1:17" ht="15" customHeight="1">
      <c r="A13" s="21"/>
      <c r="B13" s="22" t="s">
        <v>16</v>
      </c>
      <c r="C13" s="23">
        <v>4</v>
      </c>
      <c r="D13" s="24">
        <f t="shared" si="0"/>
        <v>3.149606299212598</v>
      </c>
      <c r="E13" s="23">
        <v>123</v>
      </c>
      <c r="F13" s="24">
        <f t="shared" si="1"/>
        <v>96.8503937007874</v>
      </c>
      <c r="G13" s="25">
        <f t="shared" si="6"/>
        <v>127</v>
      </c>
      <c r="H13" s="23">
        <v>0</v>
      </c>
      <c r="I13" s="24">
        <f t="shared" si="2"/>
        <v>0</v>
      </c>
      <c r="J13" s="23">
        <v>2</v>
      </c>
      <c r="K13" s="24">
        <f t="shared" si="3"/>
        <v>100</v>
      </c>
      <c r="L13" s="25">
        <f t="shared" si="7"/>
        <v>2</v>
      </c>
      <c r="M13" s="23">
        <v>4</v>
      </c>
      <c r="N13" s="24">
        <f t="shared" si="4"/>
        <v>3.10077519379845</v>
      </c>
      <c r="O13" s="23">
        <v>125</v>
      </c>
      <c r="P13" s="26">
        <f t="shared" si="5"/>
        <v>96.89922480620154</v>
      </c>
      <c r="Q13" s="25">
        <f t="shared" si="8"/>
        <v>129</v>
      </c>
    </row>
    <row r="14" spans="1:17" ht="15" customHeight="1">
      <c r="A14" s="21"/>
      <c r="B14" s="22" t="s">
        <v>17</v>
      </c>
      <c r="C14" s="23">
        <v>1</v>
      </c>
      <c r="D14" s="24">
        <f t="shared" si="0"/>
        <v>4.166666666666666</v>
      </c>
      <c r="E14" s="23">
        <v>23</v>
      </c>
      <c r="F14" s="24">
        <f t="shared" si="1"/>
        <v>95.83333333333334</v>
      </c>
      <c r="G14" s="25">
        <f t="shared" si="6"/>
        <v>24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1</v>
      </c>
      <c r="N14" s="24">
        <f t="shared" si="4"/>
        <v>4.166666666666666</v>
      </c>
      <c r="O14" s="23">
        <v>23</v>
      </c>
      <c r="P14" s="26">
        <f t="shared" si="5"/>
        <v>95.83333333333334</v>
      </c>
      <c r="Q14" s="25">
        <f t="shared" si="8"/>
        <v>24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114</v>
      </c>
      <c r="F15" s="24">
        <f t="shared" si="1"/>
        <v>100</v>
      </c>
      <c r="G15" s="25">
        <f t="shared" si="6"/>
        <v>114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114</v>
      </c>
      <c r="P15" s="26">
        <f t="shared" si="5"/>
        <v>100</v>
      </c>
      <c r="Q15" s="25">
        <f t="shared" si="8"/>
        <v>114</v>
      </c>
    </row>
    <row r="16" spans="1:17" ht="15" customHeight="1">
      <c r="A16" s="21"/>
      <c r="B16" s="22" t="s">
        <v>19</v>
      </c>
      <c r="C16" s="23">
        <v>5</v>
      </c>
      <c r="D16" s="24">
        <f t="shared" si="0"/>
        <v>4.672897196261682</v>
      </c>
      <c r="E16" s="23">
        <v>102</v>
      </c>
      <c r="F16" s="24">
        <f t="shared" si="1"/>
        <v>95.32710280373831</v>
      </c>
      <c r="G16" s="25">
        <f t="shared" si="6"/>
        <v>107</v>
      </c>
      <c r="H16" s="23">
        <v>0</v>
      </c>
      <c r="I16" s="24">
        <f t="shared" si="2"/>
        <v>0</v>
      </c>
      <c r="J16" s="23">
        <v>1</v>
      </c>
      <c r="K16" s="24">
        <f t="shared" si="3"/>
        <v>100</v>
      </c>
      <c r="L16" s="25">
        <f t="shared" si="7"/>
        <v>1</v>
      </c>
      <c r="M16" s="23">
        <v>5</v>
      </c>
      <c r="N16" s="24">
        <f t="shared" si="4"/>
        <v>4.62962962962963</v>
      </c>
      <c r="O16" s="23">
        <v>103</v>
      </c>
      <c r="P16" s="26">
        <f t="shared" si="5"/>
        <v>95.37037037037037</v>
      </c>
      <c r="Q16" s="25">
        <f t="shared" si="8"/>
        <v>108</v>
      </c>
    </row>
    <row r="17" spans="1:17" ht="15" customHeight="1">
      <c r="A17" s="27"/>
      <c r="B17" s="28" t="s">
        <v>20</v>
      </c>
      <c r="C17" s="29">
        <v>22</v>
      </c>
      <c r="D17" s="30">
        <f t="shared" si="0"/>
        <v>24.719101123595504</v>
      </c>
      <c r="E17" s="29">
        <v>67</v>
      </c>
      <c r="F17" s="30">
        <f t="shared" si="1"/>
        <v>75.28089887640449</v>
      </c>
      <c r="G17" s="31">
        <f>E17+C17</f>
        <v>89</v>
      </c>
      <c r="H17" s="29">
        <v>0</v>
      </c>
      <c r="I17" s="30">
        <f t="shared" si="2"/>
        <v>0</v>
      </c>
      <c r="J17" s="29">
        <v>1</v>
      </c>
      <c r="K17" s="30">
        <f t="shared" si="3"/>
        <v>100</v>
      </c>
      <c r="L17" s="31">
        <f>J17+H17</f>
        <v>1</v>
      </c>
      <c r="M17" s="29">
        <v>22</v>
      </c>
      <c r="N17" s="30">
        <f t="shared" si="4"/>
        <v>24.444444444444443</v>
      </c>
      <c r="O17" s="29">
        <v>68</v>
      </c>
      <c r="P17" s="32">
        <f t="shared" si="5"/>
        <v>75.55555555555556</v>
      </c>
      <c r="Q17" s="31">
        <f>O17+M17</f>
        <v>90</v>
      </c>
    </row>
    <row r="18" spans="1:17" s="39" customFormat="1" ht="15" customHeight="1">
      <c r="A18" s="33"/>
      <c r="B18" s="34" t="s">
        <v>21</v>
      </c>
      <c r="C18" s="35">
        <f>SUM(C5:C17)</f>
        <v>6839</v>
      </c>
      <c r="D18" s="36">
        <f t="shared" si="0"/>
        <v>61.83544303797468</v>
      </c>
      <c r="E18" s="35">
        <f>SUM(E5:E17)</f>
        <v>4221</v>
      </c>
      <c r="F18" s="36">
        <f t="shared" si="1"/>
        <v>38.164556962025316</v>
      </c>
      <c r="G18" s="37">
        <f>E18+C18</f>
        <v>11060</v>
      </c>
      <c r="H18" s="35">
        <f>SUM(H5:H17)</f>
        <v>778</v>
      </c>
      <c r="I18" s="36">
        <f t="shared" si="2"/>
        <v>57.163850110213076</v>
      </c>
      <c r="J18" s="35">
        <f>SUM(J5:J17)</f>
        <v>583</v>
      </c>
      <c r="K18" s="36">
        <f t="shared" si="3"/>
        <v>42.836149889786924</v>
      </c>
      <c r="L18" s="37">
        <f>J18+H18</f>
        <v>1361</v>
      </c>
      <c r="M18" s="35">
        <f>SUM(M5:M17)</f>
        <v>7617</v>
      </c>
      <c r="N18" s="36">
        <f t="shared" si="4"/>
        <v>61.32356493035987</v>
      </c>
      <c r="O18" s="35">
        <f>SUM(O5:O17)</f>
        <v>4804</v>
      </c>
      <c r="P18" s="38">
        <f t="shared" si="5"/>
        <v>38.67643506964013</v>
      </c>
      <c r="Q18" s="37">
        <f>O18+M18</f>
        <v>12421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13.12.2010&amp;RThüringen</oddHeader>
    <oddFooter>&amp;R&amp;10Tabelle 51.1 mw</oddFooter>
  </headerFooter>
  <legacyDrawing r:id="rId2"/>
  <oleObjects>
    <oleObject progId="Word.Document.8" shapeId="11214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5139</v>
      </c>
      <c r="D5" s="24">
        <f aca="true" t="shared" si="0" ref="D5:D18">IF(C5+E5&lt;&gt;0,100*(C5/(C5+E5)),".")</f>
        <v>57.176234979973295</v>
      </c>
      <c r="E5" s="23">
        <v>3849</v>
      </c>
      <c r="F5" s="24">
        <f aca="true" t="shared" si="1" ref="F5:F18">IF(E5+C5&lt;&gt;0,100*(E5/(E5+C5)),".")</f>
        <v>42.823765020026705</v>
      </c>
      <c r="G5" s="25">
        <f>E5+C5</f>
        <v>8988</v>
      </c>
      <c r="H5" s="23">
        <v>489</v>
      </c>
      <c r="I5" s="24">
        <f aca="true" t="shared" si="2" ref="I5:I18">IF(H5+J5&lt;&gt;0,100*(H5/(H5+J5)),".")</f>
        <v>47.47572815533981</v>
      </c>
      <c r="J5" s="23">
        <v>541</v>
      </c>
      <c r="K5" s="24">
        <f aca="true" t="shared" si="3" ref="K5:K18">IF(J5+H5&lt;&gt;0,100*(J5/(J5+H5)),".")</f>
        <v>52.5242718446602</v>
      </c>
      <c r="L5" s="25">
        <f>J5+H5</f>
        <v>1030</v>
      </c>
      <c r="M5" s="23">
        <v>5628</v>
      </c>
      <c r="N5" s="24">
        <f aca="true" t="shared" si="4" ref="N5:N18">IF(M5+O5&lt;&gt;0,100*(M5/(M5+O5)),".")</f>
        <v>56.178878019564785</v>
      </c>
      <c r="O5" s="23">
        <v>4390</v>
      </c>
      <c r="P5" s="26">
        <f aca="true" t="shared" si="5" ref="P5:P18">IF(O5+M5&lt;&gt;0,100*(O5/(O5+M5)),".")</f>
        <v>43.821121980435215</v>
      </c>
      <c r="Q5" s="25">
        <f>O5+M5</f>
        <v>10018</v>
      </c>
    </row>
    <row r="6" spans="1:17" ht="15" customHeight="1">
      <c r="A6" s="21"/>
      <c r="B6" s="22" t="s">
        <v>9</v>
      </c>
      <c r="C6" s="23">
        <v>1579</v>
      </c>
      <c r="D6" s="24">
        <f t="shared" si="0"/>
        <v>70.71204657411553</v>
      </c>
      <c r="E6" s="23">
        <v>654</v>
      </c>
      <c r="F6" s="24">
        <f t="shared" si="1"/>
        <v>29.28795342588446</v>
      </c>
      <c r="G6" s="25">
        <f aca="true" t="shared" si="6" ref="G6:G16">E6+C6</f>
        <v>2233</v>
      </c>
      <c r="H6" s="23">
        <v>320</v>
      </c>
      <c r="I6" s="24">
        <f t="shared" si="2"/>
        <v>66.52806652806653</v>
      </c>
      <c r="J6" s="23">
        <v>161</v>
      </c>
      <c r="K6" s="24">
        <f t="shared" si="3"/>
        <v>33.471933471933475</v>
      </c>
      <c r="L6" s="25">
        <f aca="true" t="shared" si="7" ref="L6:L16">J6+H6</f>
        <v>481</v>
      </c>
      <c r="M6" s="23">
        <v>1899</v>
      </c>
      <c r="N6" s="24">
        <f t="shared" si="4"/>
        <v>69.97052321296978</v>
      </c>
      <c r="O6" s="23">
        <v>815</v>
      </c>
      <c r="P6" s="26">
        <f t="shared" si="5"/>
        <v>30.029476787030212</v>
      </c>
      <c r="Q6" s="25">
        <f aca="true" t="shared" si="8" ref="Q6:Q16">O6+M6</f>
        <v>2714</v>
      </c>
    </row>
    <row r="7" spans="1:17" ht="15" customHeight="1">
      <c r="A7" s="21"/>
      <c r="B7" s="22" t="s">
        <v>10</v>
      </c>
      <c r="C7" s="23">
        <v>42</v>
      </c>
      <c r="D7" s="24">
        <f t="shared" si="0"/>
        <v>29.577464788732392</v>
      </c>
      <c r="E7" s="23">
        <v>100</v>
      </c>
      <c r="F7" s="24">
        <f t="shared" si="1"/>
        <v>70.4225352112676</v>
      </c>
      <c r="G7" s="25">
        <f t="shared" si="6"/>
        <v>142</v>
      </c>
      <c r="H7" s="23">
        <v>28</v>
      </c>
      <c r="I7" s="24">
        <f t="shared" si="2"/>
        <v>28.865979381443296</v>
      </c>
      <c r="J7" s="23">
        <v>69</v>
      </c>
      <c r="K7" s="24">
        <f t="shared" si="3"/>
        <v>71.1340206185567</v>
      </c>
      <c r="L7" s="25">
        <f t="shared" si="7"/>
        <v>97</v>
      </c>
      <c r="M7" s="23">
        <v>70</v>
      </c>
      <c r="N7" s="24">
        <f t="shared" si="4"/>
        <v>29.288702928870293</v>
      </c>
      <c r="O7" s="23">
        <v>169</v>
      </c>
      <c r="P7" s="26">
        <f t="shared" si="5"/>
        <v>70.7112970711297</v>
      </c>
      <c r="Q7" s="25">
        <f t="shared" si="8"/>
        <v>239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110</v>
      </c>
      <c r="D9" s="24">
        <f t="shared" si="0"/>
        <v>81.48148148148148</v>
      </c>
      <c r="E9" s="23">
        <v>25</v>
      </c>
      <c r="F9" s="24">
        <f t="shared" si="1"/>
        <v>18.51851851851852</v>
      </c>
      <c r="G9" s="25">
        <f t="shared" si="6"/>
        <v>135</v>
      </c>
      <c r="H9" s="23">
        <v>13</v>
      </c>
      <c r="I9" s="24">
        <f t="shared" si="2"/>
        <v>86.66666666666667</v>
      </c>
      <c r="J9" s="23">
        <v>2</v>
      </c>
      <c r="K9" s="24">
        <f t="shared" si="3"/>
        <v>13.333333333333334</v>
      </c>
      <c r="L9" s="25">
        <f t="shared" si="7"/>
        <v>15</v>
      </c>
      <c r="M9" s="23">
        <v>123</v>
      </c>
      <c r="N9" s="24">
        <f t="shared" si="4"/>
        <v>82</v>
      </c>
      <c r="O9" s="23">
        <v>27</v>
      </c>
      <c r="P9" s="26">
        <f t="shared" si="5"/>
        <v>18</v>
      </c>
      <c r="Q9" s="25">
        <f t="shared" si="8"/>
        <v>150</v>
      </c>
    </row>
    <row r="10" spans="1:17" ht="15" customHeight="1">
      <c r="A10" s="21"/>
      <c r="B10" s="22" t="s">
        <v>13</v>
      </c>
      <c r="C10" s="23">
        <v>1</v>
      </c>
      <c r="D10" s="24">
        <f t="shared" si="0"/>
        <v>2.127659574468085</v>
      </c>
      <c r="E10" s="23">
        <v>46</v>
      </c>
      <c r="F10" s="24">
        <f t="shared" si="1"/>
        <v>97.87234042553192</v>
      </c>
      <c r="G10" s="25">
        <f t="shared" si="6"/>
        <v>47</v>
      </c>
      <c r="H10" s="23">
        <v>0</v>
      </c>
      <c r="I10" s="24">
        <f t="shared" si="2"/>
        <v>0</v>
      </c>
      <c r="J10" s="23">
        <v>4</v>
      </c>
      <c r="K10" s="24">
        <f t="shared" si="3"/>
        <v>100</v>
      </c>
      <c r="L10" s="25">
        <f t="shared" si="7"/>
        <v>4</v>
      </c>
      <c r="M10" s="23">
        <v>1</v>
      </c>
      <c r="N10" s="24">
        <f t="shared" si="4"/>
        <v>1.9607843137254901</v>
      </c>
      <c r="O10" s="23">
        <v>50</v>
      </c>
      <c r="P10" s="26">
        <f t="shared" si="5"/>
        <v>98.0392156862745</v>
      </c>
      <c r="Q10" s="25">
        <f t="shared" si="8"/>
        <v>51</v>
      </c>
    </row>
    <row r="11" spans="1:17" ht="15" customHeight="1">
      <c r="A11" s="21"/>
      <c r="B11" s="22" t="s">
        <v>14</v>
      </c>
      <c r="C11" s="23">
        <v>90</v>
      </c>
      <c r="D11" s="24">
        <f t="shared" si="0"/>
        <v>97.82608695652173</v>
      </c>
      <c r="E11" s="23">
        <v>2</v>
      </c>
      <c r="F11" s="24">
        <f t="shared" si="1"/>
        <v>2.1739130434782608</v>
      </c>
      <c r="G11" s="25">
        <f t="shared" si="6"/>
        <v>92</v>
      </c>
      <c r="H11" s="23">
        <v>1</v>
      </c>
      <c r="I11" s="24">
        <f t="shared" si="2"/>
        <v>100</v>
      </c>
      <c r="J11" s="23">
        <v>0</v>
      </c>
      <c r="K11" s="24">
        <f t="shared" si="3"/>
        <v>0</v>
      </c>
      <c r="L11" s="25">
        <f t="shared" si="7"/>
        <v>1</v>
      </c>
      <c r="M11" s="23">
        <v>91</v>
      </c>
      <c r="N11" s="24">
        <f t="shared" si="4"/>
        <v>97.84946236559139</v>
      </c>
      <c r="O11" s="23">
        <v>2</v>
      </c>
      <c r="P11" s="26">
        <f t="shared" si="5"/>
        <v>2.1505376344086025</v>
      </c>
      <c r="Q11" s="25">
        <f t="shared" si="8"/>
        <v>93</v>
      </c>
    </row>
    <row r="12" spans="1:17" ht="15" customHeight="1">
      <c r="A12" s="21"/>
      <c r="B12" s="22" t="s">
        <v>15</v>
      </c>
      <c r="C12" s="23">
        <v>3</v>
      </c>
      <c r="D12" s="24">
        <f t="shared" si="0"/>
        <v>6.25</v>
      </c>
      <c r="E12" s="23">
        <v>45</v>
      </c>
      <c r="F12" s="24">
        <f t="shared" si="1"/>
        <v>93.75</v>
      </c>
      <c r="G12" s="25">
        <f t="shared" si="6"/>
        <v>48</v>
      </c>
      <c r="H12" s="23">
        <v>0</v>
      </c>
      <c r="I12" s="24">
        <f t="shared" si="2"/>
        <v>0</v>
      </c>
      <c r="J12" s="23">
        <v>4</v>
      </c>
      <c r="K12" s="24">
        <f t="shared" si="3"/>
        <v>100</v>
      </c>
      <c r="L12" s="25">
        <f t="shared" si="7"/>
        <v>4</v>
      </c>
      <c r="M12" s="23">
        <v>3</v>
      </c>
      <c r="N12" s="24">
        <f t="shared" si="4"/>
        <v>5.769230769230769</v>
      </c>
      <c r="O12" s="23">
        <v>49</v>
      </c>
      <c r="P12" s="26">
        <f t="shared" si="5"/>
        <v>94.23076923076923</v>
      </c>
      <c r="Q12" s="25">
        <f t="shared" si="8"/>
        <v>52</v>
      </c>
    </row>
    <row r="13" spans="1:17" ht="15" customHeight="1">
      <c r="A13" s="21"/>
      <c r="B13" s="22" t="s">
        <v>16</v>
      </c>
      <c r="C13" s="23">
        <v>2</v>
      </c>
      <c r="D13" s="24">
        <f t="shared" si="0"/>
        <v>0.5952380952380952</v>
      </c>
      <c r="E13" s="23">
        <v>334</v>
      </c>
      <c r="F13" s="24">
        <f t="shared" si="1"/>
        <v>99.40476190476191</v>
      </c>
      <c r="G13" s="25">
        <f t="shared" si="6"/>
        <v>336</v>
      </c>
      <c r="H13" s="23">
        <v>1</v>
      </c>
      <c r="I13" s="24">
        <f t="shared" si="2"/>
        <v>2.564102564102564</v>
      </c>
      <c r="J13" s="23">
        <v>38</v>
      </c>
      <c r="K13" s="24">
        <f t="shared" si="3"/>
        <v>97.43589743589743</v>
      </c>
      <c r="L13" s="25">
        <f t="shared" si="7"/>
        <v>39</v>
      </c>
      <c r="M13" s="23">
        <v>3</v>
      </c>
      <c r="N13" s="24">
        <f t="shared" si="4"/>
        <v>0.8</v>
      </c>
      <c r="O13" s="23">
        <v>372</v>
      </c>
      <c r="P13" s="26">
        <f t="shared" si="5"/>
        <v>99.2</v>
      </c>
      <c r="Q13" s="25">
        <f t="shared" si="8"/>
        <v>375</v>
      </c>
    </row>
    <row r="14" spans="1:17" ht="15" customHeight="1">
      <c r="A14" s="21"/>
      <c r="B14" s="22" t="s">
        <v>17</v>
      </c>
      <c r="C14" s="23">
        <v>2</v>
      </c>
      <c r="D14" s="24">
        <f t="shared" si="0"/>
        <v>10.526315789473683</v>
      </c>
      <c r="E14" s="23">
        <v>17</v>
      </c>
      <c r="F14" s="24">
        <f t="shared" si="1"/>
        <v>89.47368421052632</v>
      </c>
      <c r="G14" s="25">
        <f t="shared" si="6"/>
        <v>19</v>
      </c>
      <c r="H14" s="23">
        <v>0</v>
      </c>
      <c r="I14" s="24">
        <f t="shared" si="2"/>
        <v>0</v>
      </c>
      <c r="J14" s="23">
        <v>17</v>
      </c>
      <c r="K14" s="24">
        <f t="shared" si="3"/>
        <v>100</v>
      </c>
      <c r="L14" s="25">
        <f t="shared" si="7"/>
        <v>17</v>
      </c>
      <c r="M14" s="23">
        <v>2</v>
      </c>
      <c r="N14" s="24">
        <f t="shared" si="4"/>
        <v>5.555555555555555</v>
      </c>
      <c r="O14" s="23">
        <v>34</v>
      </c>
      <c r="P14" s="26">
        <f t="shared" si="5"/>
        <v>94.44444444444444</v>
      </c>
      <c r="Q14" s="25">
        <f t="shared" si="8"/>
        <v>36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283</v>
      </c>
      <c r="F15" s="24">
        <f t="shared" si="1"/>
        <v>100</v>
      </c>
      <c r="G15" s="25">
        <f t="shared" si="6"/>
        <v>283</v>
      </c>
      <c r="H15" s="23">
        <v>0</v>
      </c>
      <c r="I15" s="24">
        <f t="shared" si="2"/>
        <v>0</v>
      </c>
      <c r="J15" s="23">
        <v>11</v>
      </c>
      <c r="K15" s="24">
        <f t="shared" si="3"/>
        <v>100</v>
      </c>
      <c r="L15" s="25">
        <f t="shared" si="7"/>
        <v>11</v>
      </c>
      <c r="M15" s="23">
        <v>0</v>
      </c>
      <c r="N15" s="24">
        <f t="shared" si="4"/>
        <v>0</v>
      </c>
      <c r="O15" s="23">
        <v>294</v>
      </c>
      <c r="P15" s="26">
        <f t="shared" si="5"/>
        <v>100</v>
      </c>
      <c r="Q15" s="25">
        <f t="shared" si="8"/>
        <v>294</v>
      </c>
    </row>
    <row r="16" spans="1:17" ht="15" customHeight="1">
      <c r="A16" s="21"/>
      <c r="B16" s="22" t="s">
        <v>19</v>
      </c>
      <c r="C16" s="23">
        <v>6</v>
      </c>
      <c r="D16" s="24">
        <f t="shared" si="0"/>
        <v>4.477611940298507</v>
      </c>
      <c r="E16" s="23">
        <v>128</v>
      </c>
      <c r="F16" s="24">
        <f t="shared" si="1"/>
        <v>95.52238805970148</v>
      </c>
      <c r="G16" s="25">
        <f t="shared" si="6"/>
        <v>134</v>
      </c>
      <c r="H16" s="23">
        <v>2</v>
      </c>
      <c r="I16" s="24">
        <f t="shared" si="2"/>
        <v>4.081632653061225</v>
      </c>
      <c r="J16" s="23">
        <v>47</v>
      </c>
      <c r="K16" s="24">
        <f t="shared" si="3"/>
        <v>95.91836734693877</v>
      </c>
      <c r="L16" s="25">
        <f t="shared" si="7"/>
        <v>49</v>
      </c>
      <c r="M16" s="23">
        <v>8</v>
      </c>
      <c r="N16" s="24">
        <f t="shared" si="4"/>
        <v>4.371584699453552</v>
      </c>
      <c r="O16" s="23">
        <v>175</v>
      </c>
      <c r="P16" s="26">
        <f t="shared" si="5"/>
        <v>95.62841530054644</v>
      </c>
      <c r="Q16" s="25">
        <f t="shared" si="8"/>
        <v>183</v>
      </c>
    </row>
    <row r="17" spans="1:17" ht="15" customHeight="1">
      <c r="A17" s="27"/>
      <c r="B17" s="28" t="s">
        <v>20</v>
      </c>
      <c r="C17" s="29">
        <v>33</v>
      </c>
      <c r="D17" s="30">
        <f t="shared" si="0"/>
        <v>31.428571428571427</v>
      </c>
      <c r="E17" s="29">
        <v>72</v>
      </c>
      <c r="F17" s="30">
        <f t="shared" si="1"/>
        <v>68.57142857142857</v>
      </c>
      <c r="G17" s="31">
        <f>E17+C17</f>
        <v>105</v>
      </c>
      <c r="H17" s="29">
        <v>17</v>
      </c>
      <c r="I17" s="30">
        <f t="shared" si="2"/>
        <v>23.61111111111111</v>
      </c>
      <c r="J17" s="29">
        <v>55</v>
      </c>
      <c r="K17" s="30">
        <f t="shared" si="3"/>
        <v>76.38888888888889</v>
      </c>
      <c r="L17" s="31">
        <f>J17+H17</f>
        <v>72</v>
      </c>
      <c r="M17" s="29">
        <v>50</v>
      </c>
      <c r="N17" s="30">
        <f t="shared" si="4"/>
        <v>28.24858757062147</v>
      </c>
      <c r="O17" s="29">
        <v>127</v>
      </c>
      <c r="P17" s="32">
        <f t="shared" si="5"/>
        <v>71.75141242937853</v>
      </c>
      <c r="Q17" s="31">
        <f>O17+M17</f>
        <v>177</v>
      </c>
    </row>
    <row r="18" spans="1:17" s="39" customFormat="1" ht="15" customHeight="1">
      <c r="A18" s="33"/>
      <c r="B18" s="34" t="s">
        <v>21</v>
      </c>
      <c r="C18" s="35">
        <f>SUM(C5:C17)</f>
        <v>7007</v>
      </c>
      <c r="D18" s="36">
        <f t="shared" si="0"/>
        <v>55.779334500875656</v>
      </c>
      <c r="E18" s="35">
        <f>SUM(E5:E17)</f>
        <v>5555</v>
      </c>
      <c r="F18" s="36">
        <f t="shared" si="1"/>
        <v>44.220665499124344</v>
      </c>
      <c r="G18" s="37">
        <f>E18+C18</f>
        <v>12562</v>
      </c>
      <c r="H18" s="35">
        <f>SUM(H5:H17)</f>
        <v>871</v>
      </c>
      <c r="I18" s="36">
        <f t="shared" si="2"/>
        <v>47.85714285714286</v>
      </c>
      <c r="J18" s="35">
        <f>SUM(J5:J17)</f>
        <v>949</v>
      </c>
      <c r="K18" s="36">
        <f t="shared" si="3"/>
        <v>52.142857142857146</v>
      </c>
      <c r="L18" s="37">
        <f>J18+H18</f>
        <v>1820</v>
      </c>
      <c r="M18" s="35">
        <f>SUM(M5:M17)</f>
        <v>7878</v>
      </c>
      <c r="N18" s="36">
        <f t="shared" si="4"/>
        <v>54.776804338756776</v>
      </c>
      <c r="O18" s="35">
        <f>SUM(O5:O17)</f>
        <v>6504</v>
      </c>
      <c r="P18" s="38">
        <f t="shared" si="5"/>
        <v>45.223195661243224</v>
      </c>
      <c r="Q18" s="37">
        <f>O18+M18</f>
        <v>14382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13.12.2010&amp;RHamburg</oddHeader>
    <oddFooter>&amp;R&amp;10Tabelle 51.1 mw</oddFooter>
  </headerFooter>
  <legacyDrawing r:id="rId2"/>
  <oleObjects>
    <oleObject progId="Word.Document.8" shapeId="112146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15342</v>
      </c>
      <c r="D5" s="24">
        <f aca="true" t="shared" si="0" ref="D5:D18">IF(C5+E5&lt;&gt;0,100*(C5/(C5+E5)),".")</f>
        <v>57.57928316757366</v>
      </c>
      <c r="E5" s="23">
        <v>11303</v>
      </c>
      <c r="F5" s="24">
        <f aca="true" t="shared" si="1" ref="F5:F18">IF(E5+C5&lt;&gt;0,100*(E5/(E5+C5)),".")</f>
        <v>42.42071683242635</v>
      </c>
      <c r="G5" s="25">
        <f>E5+C5</f>
        <v>26645</v>
      </c>
      <c r="H5" s="23">
        <v>2634</v>
      </c>
      <c r="I5" s="24">
        <f aca="true" t="shared" si="2" ref="I5:I18">IF(H5+J5&lt;&gt;0,100*(H5/(H5+J5)),".")</f>
        <v>52.68000000000001</v>
      </c>
      <c r="J5" s="23">
        <v>2366</v>
      </c>
      <c r="K5" s="24">
        <f aca="true" t="shared" si="3" ref="K5:K18">IF(J5+H5&lt;&gt;0,100*(J5/(J5+H5)),".")</f>
        <v>47.32</v>
      </c>
      <c r="L5" s="25">
        <f>J5+H5</f>
        <v>5000</v>
      </c>
      <c r="M5" s="23">
        <v>17976</v>
      </c>
      <c r="N5" s="24">
        <f aca="true" t="shared" si="4" ref="N5:N18">IF(M5+O5&lt;&gt;0,100*(M5/(M5+O5)),".")</f>
        <v>56.805182493284875</v>
      </c>
      <c r="O5" s="23">
        <v>13669</v>
      </c>
      <c r="P5" s="26">
        <f aca="true" t="shared" si="5" ref="P5:P18">IF(O5+M5&lt;&gt;0,100*(O5/(O5+M5)),".")</f>
        <v>43.194817506715125</v>
      </c>
      <c r="Q5" s="25">
        <f>O5+M5</f>
        <v>31645</v>
      </c>
    </row>
    <row r="6" spans="1:17" ht="15" customHeight="1">
      <c r="A6" s="21"/>
      <c r="B6" s="22" t="s">
        <v>9</v>
      </c>
      <c r="C6" s="23">
        <v>9470</v>
      </c>
      <c r="D6" s="24">
        <f t="shared" si="0"/>
        <v>71.88401396690452</v>
      </c>
      <c r="E6" s="23">
        <v>3704</v>
      </c>
      <c r="F6" s="24">
        <f t="shared" si="1"/>
        <v>28.115986033095492</v>
      </c>
      <c r="G6" s="25">
        <f aca="true" t="shared" si="6" ref="G6:G16">E6+C6</f>
        <v>13174</v>
      </c>
      <c r="H6" s="23">
        <v>4082</v>
      </c>
      <c r="I6" s="24">
        <f t="shared" si="2"/>
        <v>81.67266906762704</v>
      </c>
      <c r="J6" s="23">
        <v>916</v>
      </c>
      <c r="K6" s="24">
        <f t="shared" si="3"/>
        <v>18.32733093237295</v>
      </c>
      <c r="L6" s="25">
        <f aca="true" t="shared" si="7" ref="L6:L16">J6+H6</f>
        <v>4998</v>
      </c>
      <c r="M6" s="23">
        <v>13552</v>
      </c>
      <c r="N6" s="24">
        <f t="shared" si="4"/>
        <v>74.57627118644068</v>
      </c>
      <c r="O6" s="23">
        <v>4620</v>
      </c>
      <c r="P6" s="26">
        <f t="shared" si="5"/>
        <v>25.423728813559322</v>
      </c>
      <c r="Q6" s="25">
        <f aca="true" t="shared" si="8" ref="Q6:Q16">O6+M6</f>
        <v>18172</v>
      </c>
    </row>
    <row r="7" spans="1:17" ht="15" customHeight="1">
      <c r="A7" s="21"/>
      <c r="B7" s="22" t="s">
        <v>10</v>
      </c>
      <c r="C7" s="23">
        <v>538</v>
      </c>
      <c r="D7" s="24">
        <f t="shared" si="0"/>
        <v>40.481565086531226</v>
      </c>
      <c r="E7" s="23">
        <v>791</v>
      </c>
      <c r="F7" s="24">
        <f t="shared" si="1"/>
        <v>59.518434913468774</v>
      </c>
      <c r="G7" s="25">
        <f t="shared" si="6"/>
        <v>1329</v>
      </c>
      <c r="H7" s="23">
        <v>11</v>
      </c>
      <c r="I7" s="24">
        <f t="shared" si="2"/>
        <v>73.33333333333333</v>
      </c>
      <c r="J7" s="23">
        <v>4</v>
      </c>
      <c r="K7" s="24">
        <f t="shared" si="3"/>
        <v>26.666666666666668</v>
      </c>
      <c r="L7" s="25">
        <f t="shared" si="7"/>
        <v>15</v>
      </c>
      <c r="M7" s="23">
        <v>549</v>
      </c>
      <c r="N7" s="24">
        <f t="shared" si="4"/>
        <v>40.848214285714285</v>
      </c>
      <c r="O7" s="23">
        <v>795</v>
      </c>
      <c r="P7" s="26">
        <f t="shared" si="5"/>
        <v>59.15178571428571</v>
      </c>
      <c r="Q7" s="25">
        <f t="shared" si="8"/>
        <v>1344</v>
      </c>
    </row>
    <row r="8" spans="1:17" ht="15" customHeight="1">
      <c r="A8" s="21"/>
      <c r="B8" s="22" t="s">
        <v>11</v>
      </c>
      <c r="C8" s="23">
        <v>5</v>
      </c>
      <c r="D8" s="24">
        <f t="shared" si="0"/>
        <v>41.66666666666667</v>
      </c>
      <c r="E8" s="23">
        <v>7</v>
      </c>
      <c r="F8" s="24">
        <f t="shared" si="1"/>
        <v>58.333333333333336</v>
      </c>
      <c r="G8" s="25">
        <f t="shared" si="6"/>
        <v>12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5</v>
      </c>
      <c r="N8" s="24">
        <f t="shared" si="4"/>
        <v>41.66666666666667</v>
      </c>
      <c r="O8" s="23">
        <v>7</v>
      </c>
      <c r="P8" s="26">
        <f t="shared" si="5"/>
        <v>58.333333333333336</v>
      </c>
      <c r="Q8" s="25">
        <f t="shared" si="8"/>
        <v>12</v>
      </c>
    </row>
    <row r="9" spans="1:17" ht="15" customHeight="1">
      <c r="A9" s="21"/>
      <c r="B9" s="22" t="s">
        <v>12</v>
      </c>
      <c r="C9" s="23">
        <v>912</v>
      </c>
      <c r="D9" s="24">
        <f t="shared" si="0"/>
        <v>79.30434782608695</v>
      </c>
      <c r="E9" s="23">
        <v>238</v>
      </c>
      <c r="F9" s="24">
        <f t="shared" si="1"/>
        <v>20.695652173913043</v>
      </c>
      <c r="G9" s="25">
        <f t="shared" si="6"/>
        <v>1150</v>
      </c>
      <c r="H9" s="23">
        <v>600</v>
      </c>
      <c r="I9" s="24">
        <f t="shared" si="2"/>
        <v>74.1656365883807</v>
      </c>
      <c r="J9" s="23">
        <v>209</v>
      </c>
      <c r="K9" s="24">
        <f t="shared" si="3"/>
        <v>25.834363411619282</v>
      </c>
      <c r="L9" s="25">
        <f t="shared" si="7"/>
        <v>809</v>
      </c>
      <c r="M9" s="23">
        <v>1512</v>
      </c>
      <c r="N9" s="24">
        <f t="shared" si="4"/>
        <v>77.18223583460949</v>
      </c>
      <c r="O9" s="23">
        <v>447</v>
      </c>
      <c r="P9" s="26">
        <f t="shared" si="5"/>
        <v>22.817764165390507</v>
      </c>
      <c r="Q9" s="25">
        <f t="shared" si="8"/>
        <v>1959</v>
      </c>
    </row>
    <row r="10" spans="1:17" ht="15" customHeight="1">
      <c r="A10" s="21"/>
      <c r="B10" s="22" t="s">
        <v>13</v>
      </c>
      <c r="C10" s="23">
        <v>36</v>
      </c>
      <c r="D10" s="24">
        <f t="shared" si="0"/>
        <v>10.876132930513595</v>
      </c>
      <c r="E10" s="23">
        <v>295</v>
      </c>
      <c r="F10" s="24">
        <f t="shared" si="1"/>
        <v>89.12386706948641</v>
      </c>
      <c r="G10" s="25">
        <f t="shared" si="6"/>
        <v>331</v>
      </c>
      <c r="H10" s="23">
        <v>3</v>
      </c>
      <c r="I10" s="24">
        <f t="shared" si="2"/>
        <v>2.586206896551724</v>
      </c>
      <c r="J10" s="23">
        <v>113</v>
      </c>
      <c r="K10" s="24">
        <f t="shared" si="3"/>
        <v>97.41379310344827</v>
      </c>
      <c r="L10" s="25">
        <f t="shared" si="7"/>
        <v>116</v>
      </c>
      <c r="M10" s="23">
        <v>39</v>
      </c>
      <c r="N10" s="24">
        <f t="shared" si="4"/>
        <v>8.724832214765101</v>
      </c>
      <c r="O10" s="23">
        <v>408</v>
      </c>
      <c r="P10" s="26">
        <f t="shared" si="5"/>
        <v>91.2751677852349</v>
      </c>
      <c r="Q10" s="25">
        <f t="shared" si="8"/>
        <v>447</v>
      </c>
    </row>
    <row r="11" spans="1:17" ht="15" customHeight="1">
      <c r="A11" s="21"/>
      <c r="B11" s="22" t="s">
        <v>14</v>
      </c>
      <c r="C11" s="23">
        <v>76</v>
      </c>
      <c r="D11" s="24">
        <f t="shared" si="0"/>
        <v>98.7012987012987</v>
      </c>
      <c r="E11" s="23">
        <v>1</v>
      </c>
      <c r="F11" s="24">
        <f t="shared" si="1"/>
        <v>1.2987012987012987</v>
      </c>
      <c r="G11" s="25">
        <f t="shared" si="6"/>
        <v>77</v>
      </c>
      <c r="H11" s="23">
        <v>2</v>
      </c>
      <c r="I11" s="24">
        <f t="shared" si="2"/>
        <v>100</v>
      </c>
      <c r="J11" s="23">
        <v>0</v>
      </c>
      <c r="K11" s="24">
        <f t="shared" si="3"/>
        <v>0</v>
      </c>
      <c r="L11" s="25">
        <f t="shared" si="7"/>
        <v>2</v>
      </c>
      <c r="M11" s="23">
        <v>78</v>
      </c>
      <c r="N11" s="24">
        <f t="shared" si="4"/>
        <v>98.73417721518987</v>
      </c>
      <c r="O11" s="23">
        <v>1</v>
      </c>
      <c r="P11" s="26">
        <f t="shared" si="5"/>
        <v>1.2658227848101267</v>
      </c>
      <c r="Q11" s="25">
        <f t="shared" si="8"/>
        <v>79</v>
      </c>
    </row>
    <row r="12" spans="1:17" ht="15" customHeight="1">
      <c r="A12" s="21"/>
      <c r="B12" s="22" t="s">
        <v>15</v>
      </c>
      <c r="C12" s="23">
        <v>6</v>
      </c>
      <c r="D12" s="24">
        <f t="shared" si="0"/>
        <v>4.918032786885246</v>
      </c>
      <c r="E12" s="23">
        <v>116</v>
      </c>
      <c r="F12" s="24">
        <f t="shared" si="1"/>
        <v>95.08196721311475</v>
      </c>
      <c r="G12" s="25">
        <f t="shared" si="6"/>
        <v>122</v>
      </c>
      <c r="H12" s="23">
        <v>0</v>
      </c>
      <c r="I12" s="24">
        <f t="shared" si="2"/>
        <v>0</v>
      </c>
      <c r="J12" s="23">
        <v>5</v>
      </c>
      <c r="K12" s="24">
        <f t="shared" si="3"/>
        <v>100</v>
      </c>
      <c r="L12" s="25">
        <f t="shared" si="7"/>
        <v>5</v>
      </c>
      <c r="M12" s="23">
        <v>6</v>
      </c>
      <c r="N12" s="24">
        <f t="shared" si="4"/>
        <v>4.724409448818897</v>
      </c>
      <c r="O12" s="23">
        <v>121</v>
      </c>
      <c r="P12" s="26">
        <f t="shared" si="5"/>
        <v>95.2755905511811</v>
      </c>
      <c r="Q12" s="25">
        <f t="shared" si="8"/>
        <v>127</v>
      </c>
    </row>
    <row r="13" spans="1:17" ht="15" customHeight="1">
      <c r="A13" s="21"/>
      <c r="B13" s="22" t="s">
        <v>16</v>
      </c>
      <c r="C13" s="23">
        <v>0</v>
      </c>
      <c r="D13" s="24">
        <f t="shared" si="0"/>
        <v>0</v>
      </c>
      <c r="E13" s="23">
        <v>1364</v>
      </c>
      <c r="F13" s="24">
        <f t="shared" si="1"/>
        <v>100</v>
      </c>
      <c r="G13" s="25">
        <f t="shared" si="6"/>
        <v>1364</v>
      </c>
      <c r="H13" s="23">
        <v>0</v>
      </c>
      <c r="I13" s="24">
        <f t="shared" si="2"/>
        <v>0</v>
      </c>
      <c r="J13" s="23">
        <v>121</v>
      </c>
      <c r="K13" s="24">
        <f t="shared" si="3"/>
        <v>100</v>
      </c>
      <c r="L13" s="25">
        <f t="shared" si="7"/>
        <v>121</v>
      </c>
      <c r="M13" s="23">
        <v>0</v>
      </c>
      <c r="N13" s="24">
        <f t="shared" si="4"/>
        <v>0</v>
      </c>
      <c r="O13" s="23">
        <v>1485</v>
      </c>
      <c r="P13" s="26">
        <f t="shared" si="5"/>
        <v>100</v>
      </c>
      <c r="Q13" s="25">
        <f t="shared" si="8"/>
        <v>1485</v>
      </c>
    </row>
    <row r="14" spans="1:17" ht="15" customHeight="1">
      <c r="A14" s="21"/>
      <c r="B14" s="22" t="s">
        <v>17</v>
      </c>
      <c r="C14" s="23">
        <v>9</v>
      </c>
      <c r="D14" s="24">
        <f t="shared" si="0"/>
        <v>4.736842105263158</v>
      </c>
      <c r="E14" s="23">
        <v>181</v>
      </c>
      <c r="F14" s="24">
        <f t="shared" si="1"/>
        <v>95.26315789473684</v>
      </c>
      <c r="G14" s="25">
        <f t="shared" si="6"/>
        <v>190</v>
      </c>
      <c r="H14" s="23">
        <v>1</v>
      </c>
      <c r="I14" s="24">
        <f t="shared" si="2"/>
        <v>2.0408163265306123</v>
      </c>
      <c r="J14" s="23">
        <v>48</v>
      </c>
      <c r="K14" s="24">
        <f t="shared" si="3"/>
        <v>97.95918367346938</v>
      </c>
      <c r="L14" s="25">
        <f t="shared" si="7"/>
        <v>49</v>
      </c>
      <c r="M14" s="23">
        <v>10</v>
      </c>
      <c r="N14" s="24">
        <f t="shared" si="4"/>
        <v>4.184100418410042</v>
      </c>
      <c r="O14" s="23">
        <v>229</v>
      </c>
      <c r="P14" s="26">
        <f t="shared" si="5"/>
        <v>95.81589958158996</v>
      </c>
      <c r="Q14" s="25">
        <f t="shared" si="8"/>
        <v>239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1141</v>
      </c>
      <c r="F15" s="24">
        <f t="shared" si="1"/>
        <v>100</v>
      </c>
      <c r="G15" s="25">
        <f t="shared" si="6"/>
        <v>1141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1141</v>
      </c>
      <c r="P15" s="26">
        <f t="shared" si="5"/>
        <v>100</v>
      </c>
      <c r="Q15" s="25">
        <f t="shared" si="8"/>
        <v>1141</v>
      </c>
    </row>
    <row r="16" spans="1:17" ht="15" customHeight="1">
      <c r="A16" s="21"/>
      <c r="B16" s="22" t="s">
        <v>19</v>
      </c>
      <c r="C16" s="23">
        <v>24</v>
      </c>
      <c r="D16" s="24">
        <f t="shared" si="0"/>
        <v>3.0303030303030303</v>
      </c>
      <c r="E16" s="23">
        <v>768</v>
      </c>
      <c r="F16" s="24">
        <f t="shared" si="1"/>
        <v>96.96969696969697</v>
      </c>
      <c r="G16" s="25">
        <f t="shared" si="6"/>
        <v>792</v>
      </c>
      <c r="H16" s="23">
        <v>0</v>
      </c>
      <c r="I16" s="24">
        <f t="shared" si="2"/>
        <v>0</v>
      </c>
      <c r="J16" s="23">
        <v>6</v>
      </c>
      <c r="K16" s="24">
        <f t="shared" si="3"/>
        <v>100</v>
      </c>
      <c r="L16" s="25">
        <f t="shared" si="7"/>
        <v>6</v>
      </c>
      <c r="M16" s="23">
        <v>24</v>
      </c>
      <c r="N16" s="24">
        <f t="shared" si="4"/>
        <v>3.007518796992481</v>
      </c>
      <c r="O16" s="23">
        <v>774</v>
      </c>
      <c r="P16" s="26">
        <f t="shared" si="5"/>
        <v>96.99248120300751</v>
      </c>
      <c r="Q16" s="25">
        <f t="shared" si="8"/>
        <v>798</v>
      </c>
    </row>
    <row r="17" spans="1:17" ht="15" customHeight="1">
      <c r="A17" s="27"/>
      <c r="B17" s="28" t="s">
        <v>20</v>
      </c>
      <c r="C17" s="29">
        <v>197</v>
      </c>
      <c r="D17" s="30">
        <f t="shared" si="0"/>
        <v>24.142156862745097</v>
      </c>
      <c r="E17" s="29">
        <v>619</v>
      </c>
      <c r="F17" s="30">
        <f t="shared" si="1"/>
        <v>75.8578431372549</v>
      </c>
      <c r="G17" s="31">
        <f>E17+C17</f>
        <v>816</v>
      </c>
      <c r="H17" s="29">
        <v>22</v>
      </c>
      <c r="I17" s="30">
        <f t="shared" si="2"/>
        <v>40.74074074074074</v>
      </c>
      <c r="J17" s="29">
        <v>32</v>
      </c>
      <c r="K17" s="30">
        <f t="shared" si="3"/>
        <v>59.25925925925925</v>
      </c>
      <c r="L17" s="31">
        <f>J17+H17</f>
        <v>54</v>
      </c>
      <c r="M17" s="29">
        <v>219</v>
      </c>
      <c r="N17" s="30">
        <f t="shared" si="4"/>
        <v>25.17241379310345</v>
      </c>
      <c r="O17" s="29">
        <v>651</v>
      </c>
      <c r="P17" s="32">
        <f t="shared" si="5"/>
        <v>74.82758620689656</v>
      </c>
      <c r="Q17" s="31">
        <f>O17+M17</f>
        <v>870</v>
      </c>
    </row>
    <row r="18" spans="1:17" s="39" customFormat="1" ht="15" customHeight="1">
      <c r="A18" s="33"/>
      <c r="B18" s="34" t="s">
        <v>21</v>
      </c>
      <c r="C18" s="35">
        <f>SUM(C5:C17)</f>
        <v>26615</v>
      </c>
      <c r="D18" s="36">
        <f t="shared" si="0"/>
        <v>56.455889527607496</v>
      </c>
      <c r="E18" s="35">
        <f>SUM(E5:E17)</f>
        <v>20528</v>
      </c>
      <c r="F18" s="36">
        <f t="shared" si="1"/>
        <v>43.544110472392504</v>
      </c>
      <c r="G18" s="37">
        <f>E18+C18</f>
        <v>47143</v>
      </c>
      <c r="H18" s="35">
        <f>SUM(H5:H17)</f>
        <v>7355</v>
      </c>
      <c r="I18" s="36">
        <f t="shared" si="2"/>
        <v>65.8165548098434</v>
      </c>
      <c r="J18" s="35">
        <f>SUM(J5:J17)</f>
        <v>3820</v>
      </c>
      <c r="K18" s="36">
        <f t="shared" si="3"/>
        <v>34.1834451901566</v>
      </c>
      <c r="L18" s="37">
        <f>J18+H18</f>
        <v>11175</v>
      </c>
      <c r="M18" s="35">
        <f>SUM(M5:M17)</f>
        <v>33970</v>
      </c>
      <c r="N18" s="36">
        <f t="shared" si="4"/>
        <v>58.24959703693542</v>
      </c>
      <c r="O18" s="35">
        <f>SUM(O5:O17)</f>
        <v>24348</v>
      </c>
      <c r="P18" s="38">
        <f t="shared" si="5"/>
        <v>41.75040296306457</v>
      </c>
      <c r="Q18" s="37">
        <f>O18+M18</f>
        <v>58318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13.12.2010&amp;RNiedersachsen</oddHeader>
    <oddFooter>&amp;R&amp;10Tabelle 51.1 mw</oddFooter>
  </headerFooter>
  <legacyDrawing r:id="rId2"/>
  <oleObjects>
    <oleObject progId="Word.Document.8" shapeId="112146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2058</v>
      </c>
      <c r="D5" s="24">
        <f aca="true" t="shared" si="0" ref="D5:D18">IF(C5+E5&lt;&gt;0,100*(C5/(C5+E5)),".")</f>
        <v>57.971830985915496</v>
      </c>
      <c r="E5" s="23">
        <v>1492</v>
      </c>
      <c r="F5" s="24">
        <f aca="true" t="shared" si="1" ref="F5:F18">IF(E5+C5&lt;&gt;0,100*(E5/(E5+C5)),".")</f>
        <v>42.028169014084504</v>
      </c>
      <c r="G5" s="25">
        <f>E5+C5</f>
        <v>3550</v>
      </c>
      <c r="H5" s="23">
        <v>204</v>
      </c>
      <c r="I5" s="24">
        <f aca="true" t="shared" si="2" ref="I5:I18">IF(H5+J5&lt;&gt;0,100*(H5/(H5+J5)),".")</f>
        <v>49.51456310679612</v>
      </c>
      <c r="J5" s="23">
        <v>208</v>
      </c>
      <c r="K5" s="24">
        <f aca="true" t="shared" si="3" ref="K5:K18">IF(J5+H5&lt;&gt;0,100*(J5/(J5+H5)),".")</f>
        <v>50.48543689320388</v>
      </c>
      <c r="L5" s="25">
        <f>J5+H5</f>
        <v>412</v>
      </c>
      <c r="M5" s="23">
        <v>2262</v>
      </c>
      <c r="N5" s="24">
        <f aca="true" t="shared" si="4" ref="N5:N18">IF(M5+O5&lt;&gt;0,100*(M5/(M5+O5)),".")</f>
        <v>57.09237758707724</v>
      </c>
      <c r="O5" s="23">
        <v>1700</v>
      </c>
      <c r="P5" s="26">
        <f aca="true" t="shared" si="5" ref="P5:P18">IF(O5+M5&lt;&gt;0,100*(O5/(O5+M5)),".")</f>
        <v>42.90762241292277</v>
      </c>
      <c r="Q5" s="25">
        <f>O5+M5</f>
        <v>3962</v>
      </c>
    </row>
    <row r="6" spans="1:17" ht="15" customHeight="1">
      <c r="A6" s="21"/>
      <c r="B6" s="22" t="s">
        <v>9</v>
      </c>
      <c r="C6" s="23">
        <v>739</v>
      </c>
      <c r="D6" s="24">
        <f t="shared" si="0"/>
        <v>66.87782805429863</v>
      </c>
      <c r="E6" s="23">
        <v>366</v>
      </c>
      <c r="F6" s="24">
        <f t="shared" si="1"/>
        <v>33.12217194570135</v>
      </c>
      <c r="G6" s="25">
        <f aca="true" t="shared" si="6" ref="G6:G16">E6+C6</f>
        <v>1105</v>
      </c>
      <c r="H6" s="23">
        <v>100</v>
      </c>
      <c r="I6" s="24">
        <f t="shared" si="2"/>
        <v>53.475935828877006</v>
      </c>
      <c r="J6" s="23">
        <v>87</v>
      </c>
      <c r="K6" s="24">
        <f t="shared" si="3"/>
        <v>46.524064171122994</v>
      </c>
      <c r="L6" s="25">
        <f aca="true" t="shared" si="7" ref="L6:L16">J6+H6</f>
        <v>187</v>
      </c>
      <c r="M6" s="23">
        <v>839</v>
      </c>
      <c r="N6" s="24">
        <f t="shared" si="4"/>
        <v>64.93808049535603</v>
      </c>
      <c r="O6" s="23">
        <v>453</v>
      </c>
      <c r="P6" s="26">
        <f t="shared" si="5"/>
        <v>35.06191950464396</v>
      </c>
      <c r="Q6" s="25">
        <f aca="true" t="shared" si="8" ref="Q6:Q16">O6+M6</f>
        <v>1292</v>
      </c>
    </row>
    <row r="7" spans="1:17" ht="15" customHeight="1">
      <c r="A7" s="21"/>
      <c r="B7" s="22" t="s">
        <v>10</v>
      </c>
      <c r="C7" s="23">
        <v>45</v>
      </c>
      <c r="D7" s="24">
        <f t="shared" si="0"/>
        <v>32.608695652173914</v>
      </c>
      <c r="E7" s="23">
        <v>93</v>
      </c>
      <c r="F7" s="24">
        <f t="shared" si="1"/>
        <v>67.3913043478261</v>
      </c>
      <c r="G7" s="25">
        <f t="shared" si="6"/>
        <v>138</v>
      </c>
      <c r="H7" s="23">
        <v>1</v>
      </c>
      <c r="I7" s="24">
        <f t="shared" si="2"/>
        <v>100</v>
      </c>
      <c r="J7" s="23">
        <v>0</v>
      </c>
      <c r="K7" s="24">
        <f t="shared" si="3"/>
        <v>0</v>
      </c>
      <c r="L7" s="25">
        <f t="shared" si="7"/>
        <v>1</v>
      </c>
      <c r="M7" s="23">
        <v>46</v>
      </c>
      <c r="N7" s="24">
        <f t="shared" si="4"/>
        <v>33.093525179856115</v>
      </c>
      <c r="O7" s="23">
        <v>93</v>
      </c>
      <c r="P7" s="26">
        <f t="shared" si="5"/>
        <v>66.90647482014388</v>
      </c>
      <c r="Q7" s="25">
        <f t="shared" si="8"/>
        <v>139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32</v>
      </c>
      <c r="D9" s="24">
        <f t="shared" si="0"/>
        <v>84.21052631578947</v>
      </c>
      <c r="E9" s="23">
        <v>6</v>
      </c>
      <c r="F9" s="24">
        <f t="shared" si="1"/>
        <v>15.789473684210526</v>
      </c>
      <c r="G9" s="25">
        <f t="shared" si="6"/>
        <v>38</v>
      </c>
      <c r="H9" s="23">
        <v>6</v>
      </c>
      <c r="I9" s="24">
        <f t="shared" si="2"/>
        <v>66.66666666666666</v>
      </c>
      <c r="J9" s="23">
        <v>3</v>
      </c>
      <c r="K9" s="24">
        <f t="shared" si="3"/>
        <v>33.33333333333333</v>
      </c>
      <c r="L9" s="25">
        <f t="shared" si="7"/>
        <v>9</v>
      </c>
      <c r="M9" s="23">
        <v>38</v>
      </c>
      <c r="N9" s="24">
        <f t="shared" si="4"/>
        <v>80.85106382978722</v>
      </c>
      <c r="O9" s="23">
        <v>9</v>
      </c>
      <c r="P9" s="26">
        <f t="shared" si="5"/>
        <v>19.148936170212767</v>
      </c>
      <c r="Q9" s="25">
        <f t="shared" si="8"/>
        <v>47</v>
      </c>
    </row>
    <row r="10" spans="1:17" ht="15" customHeight="1">
      <c r="A10" s="21"/>
      <c r="B10" s="22" t="s">
        <v>13</v>
      </c>
      <c r="C10" s="23">
        <v>6</v>
      </c>
      <c r="D10" s="24">
        <f t="shared" si="0"/>
        <v>10.344827586206897</v>
      </c>
      <c r="E10" s="23">
        <v>52</v>
      </c>
      <c r="F10" s="24">
        <f t="shared" si="1"/>
        <v>89.65517241379311</v>
      </c>
      <c r="G10" s="25">
        <f t="shared" si="6"/>
        <v>58</v>
      </c>
      <c r="H10" s="23">
        <v>1</v>
      </c>
      <c r="I10" s="24">
        <f t="shared" si="2"/>
        <v>16.666666666666664</v>
      </c>
      <c r="J10" s="23">
        <v>5</v>
      </c>
      <c r="K10" s="24">
        <f t="shared" si="3"/>
        <v>83.33333333333334</v>
      </c>
      <c r="L10" s="25">
        <f t="shared" si="7"/>
        <v>6</v>
      </c>
      <c r="M10" s="23">
        <v>7</v>
      </c>
      <c r="N10" s="24">
        <f t="shared" si="4"/>
        <v>10.9375</v>
      </c>
      <c r="O10" s="23">
        <v>57</v>
      </c>
      <c r="P10" s="26">
        <f t="shared" si="5"/>
        <v>89.0625</v>
      </c>
      <c r="Q10" s="25">
        <f t="shared" si="8"/>
        <v>64</v>
      </c>
    </row>
    <row r="11" spans="1:17" ht="15" customHeight="1">
      <c r="A11" s="21"/>
      <c r="B11" s="22" t="s">
        <v>14</v>
      </c>
      <c r="C11" s="23">
        <v>23</v>
      </c>
      <c r="D11" s="24">
        <f t="shared" si="0"/>
        <v>95.83333333333334</v>
      </c>
      <c r="E11" s="23">
        <v>1</v>
      </c>
      <c r="F11" s="24">
        <f t="shared" si="1"/>
        <v>4.166666666666666</v>
      </c>
      <c r="G11" s="25">
        <f t="shared" si="6"/>
        <v>24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v>23</v>
      </c>
      <c r="N11" s="24">
        <f t="shared" si="4"/>
        <v>95.83333333333334</v>
      </c>
      <c r="O11" s="23">
        <v>1</v>
      </c>
      <c r="P11" s="26">
        <f t="shared" si="5"/>
        <v>4.166666666666666</v>
      </c>
      <c r="Q11" s="25">
        <f t="shared" si="8"/>
        <v>24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9.090909090909092</v>
      </c>
      <c r="E12" s="23">
        <v>10</v>
      </c>
      <c r="F12" s="24">
        <f t="shared" si="1"/>
        <v>90.9090909090909</v>
      </c>
      <c r="G12" s="25">
        <f t="shared" si="6"/>
        <v>11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1</v>
      </c>
      <c r="N12" s="24">
        <f t="shared" si="4"/>
        <v>9.090909090909092</v>
      </c>
      <c r="O12" s="23">
        <v>10</v>
      </c>
      <c r="P12" s="26">
        <f t="shared" si="5"/>
        <v>90.9090909090909</v>
      </c>
      <c r="Q12" s="25">
        <f t="shared" si="8"/>
        <v>11</v>
      </c>
    </row>
    <row r="13" spans="1:17" ht="15" customHeight="1">
      <c r="A13" s="21"/>
      <c r="B13" s="22" t="s">
        <v>16</v>
      </c>
      <c r="C13" s="23">
        <v>3</v>
      </c>
      <c r="D13" s="24">
        <f t="shared" si="0"/>
        <v>1.8292682926829267</v>
      </c>
      <c r="E13" s="23">
        <v>161</v>
      </c>
      <c r="F13" s="24">
        <f t="shared" si="1"/>
        <v>98.17073170731707</v>
      </c>
      <c r="G13" s="25">
        <f t="shared" si="6"/>
        <v>164</v>
      </c>
      <c r="H13" s="23">
        <v>0</v>
      </c>
      <c r="I13" s="24">
        <f t="shared" si="2"/>
        <v>0</v>
      </c>
      <c r="J13" s="23">
        <v>3</v>
      </c>
      <c r="K13" s="24">
        <f t="shared" si="3"/>
        <v>100</v>
      </c>
      <c r="L13" s="25">
        <f t="shared" si="7"/>
        <v>3</v>
      </c>
      <c r="M13" s="23">
        <v>3</v>
      </c>
      <c r="N13" s="24">
        <f t="shared" si="4"/>
        <v>1.7964071856287425</v>
      </c>
      <c r="O13" s="23">
        <v>164</v>
      </c>
      <c r="P13" s="26">
        <f t="shared" si="5"/>
        <v>98.20359281437125</v>
      </c>
      <c r="Q13" s="25">
        <f t="shared" si="8"/>
        <v>167</v>
      </c>
    </row>
    <row r="14" spans="1:17" ht="15" customHeight="1">
      <c r="A14" s="21"/>
      <c r="B14" s="22" t="s">
        <v>17</v>
      </c>
      <c r="C14" s="23">
        <v>0</v>
      </c>
      <c r="D14" s="24">
        <f t="shared" si="0"/>
        <v>0</v>
      </c>
      <c r="E14" s="23">
        <v>4</v>
      </c>
      <c r="F14" s="24">
        <f t="shared" si="1"/>
        <v>100</v>
      </c>
      <c r="G14" s="25">
        <f t="shared" si="6"/>
        <v>4</v>
      </c>
      <c r="H14" s="23">
        <v>0</v>
      </c>
      <c r="I14" s="24">
        <f t="shared" si="2"/>
        <v>0</v>
      </c>
      <c r="J14" s="23">
        <v>1</v>
      </c>
      <c r="K14" s="24">
        <f t="shared" si="3"/>
        <v>100</v>
      </c>
      <c r="L14" s="25">
        <f t="shared" si="7"/>
        <v>1</v>
      </c>
      <c r="M14" s="23">
        <v>0</v>
      </c>
      <c r="N14" s="24">
        <f t="shared" si="4"/>
        <v>0</v>
      </c>
      <c r="O14" s="23">
        <v>5</v>
      </c>
      <c r="P14" s="26">
        <f t="shared" si="5"/>
        <v>100</v>
      </c>
      <c r="Q14" s="25">
        <f t="shared" si="8"/>
        <v>5</v>
      </c>
    </row>
    <row r="15" spans="1:17" ht="15" customHeight="1">
      <c r="A15" s="21"/>
      <c r="B15" s="22" t="s">
        <v>18</v>
      </c>
      <c r="C15" s="23">
        <v>0</v>
      </c>
      <c r="D15" s="24">
        <f t="shared" si="0"/>
        <v>0</v>
      </c>
      <c r="E15" s="23">
        <v>128</v>
      </c>
      <c r="F15" s="24">
        <f t="shared" si="1"/>
        <v>100</v>
      </c>
      <c r="G15" s="25">
        <f t="shared" si="6"/>
        <v>128</v>
      </c>
      <c r="H15" s="23">
        <v>0</v>
      </c>
      <c r="I15" s="24" t="str">
        <f t="shared" si="2"/>
        <v>.</v>
      </c>
      <c r="J15" s="23">
        <v>0</v>
      </c>
      <c r="K15" s="24" t="str">
        <f t="shared" si="3"/>
        <v>.</v>
      </c>
      <c r="L15" s="25">
        <f t="shared" si="7"/>
        <v>0</v>
      </c>
      <c r="M15" s="23">
        <v>0</v>
      </c>
      <c r="N15" s="24">
        <f t="shared" si="4"/>
        <v>0</v>
      </c>
      <c r="O15" s="23">
        <v>128</v>
      </c>
      <c r="P15" s="26">
        <f t="shared" si="5"/>
        <v>100</v>
      </c>
      <c r="Q15" s="25">
        <f t="shared" si="8"/>
        <v>128</v>
      </c>
    </row>
    <row r="16" spans="1:17" ht="15" customHeight="1">
      <c r="A16" s="21"/>
      <c r="B16" s="22" t="s">
        <v>19</v>
      </c>
      <c r="C16" s="23">
        <v>2</v>
      </c>
      <c r="D16" s="24">
        <f t="shared" si="0"/>
        <v>2.272727272727273</v>
      </c>
      <c r="E16" s="23">
        <v>86</v>
      </c>
      <c r="F16" s="24">
        <f t="shared" si="1"/>
        <v>97.72727272727273</v>
      </c>
      <c r="G16" s="25">
        <f t="shared" si="6"/>
        <v>88</v>
      </c>
      <c r="H16" s="23">
        <v>0</v>
      </c>
      <c r="I16" s="24" t="str">
        <f t="shared" si="2"/>
        <v>.</v>
      </c>
      <c r="J16" s="23">
        <v>0</v>
      </c>
      <c r="K16" s="24" t="str">
        <f t="shared" si="3"/>
        <v>.</v>
      </c>
      <c r="L16" s="25">
        <f t="shared" si="7"/>
        <v>0</v>
      </c>
      <c r="M16" s="23">
        <v>2</v>
      </c>
      <c r="N16" s="24">
        <f t="shared" si="4"/>
        <v>2.272727272727273</v>
      </c>
      <c r="O16" s="23">
        <v>86</v>
      </c>
      <c r="P16" s="26">
        <f t="shared" si="5"/>
        <v>97.72727272727273</v>
      </c>
      <c r="Q16" s="25">
        <f t="shared" si="8"/>
        <v>88</v>
      </c>
    </row>
    <row r="17" spans="1:17" ht="15" customHeight="1">
      <c r="A17" s="27"/>
      <c r="B17" s="28" t="s">
        <v>20</v>
      </c>
      <c r="C17" s="29">
        <v>18</v>
      </c>
      <c r="D17" s="30">
        <f t="shared" si="0"/>
        <v>37.5</v>
      </c>
      <c r="E17" s="29">
        <v>30</v>
      </c>
      <c r="F17" s="30">
        <f t="shared" si="1"/>
        <v>62.5</v>
      </c>
      <c r="G17" s="31">
        <f>E17+C17</f>
        <v>48</v>
      </c>
      <c r="H17" s="29">
        <v>2</v>
      </c>
      <c r="I17" s="30">
        <f t="shared" si="2"/>
        <v>40</v>
      </c>
      <c r="J17" s="29">
        <v>3</v>
      </c>
      <c r="K17" s="30">
        <f t="shared" si="3"/>
        <v>60</v>
      </c>
      <c r="L17" s="31">
        <f>J17+H17</f>
        <v>5</v>
      </c>
      <c r="M17" s="29">
        <v>20</v>
      </c>
      <c r="N17" s="30">
        <f t="shared" si="4"/>
        <v>37.735849056603776</v>
      </c>
      <c r="O17" s="29">
        <v>33</v>
      </c>
      <c r="P17" s="32">
        <f t="shared" si="5"/>
        <v>62.264150943396224</v>
      </c>
      <c r="Q17" s="31">
        <f>O17+M17</f>
        <v>53</v>
      </c>
    </row>
    <row r="18" spans="1:17" s="39" customFormat="1" ht="15" customHeight="1">
      <c r="A18" s="33"/>
      <c r="B18" s="34" t="s">
        <v>21</v>
      </c>
      <c r="C18" s="35">
        <f>SUM(C5:C17)</f>
        <v>2927</v>
      </c>
      <c r="D18" s="36">
        <f t="shared" si="0"/>
        <v>54.64899178491412</v>
      </c>
      <c r="E18" s="35">
        <f>SUM(E5:E17)</f>
        <v>2429</v>
      </c>
      <c r="F18" s="36">
        <f t="shared" si="1"/>
        <v>45.35100821508588</v>
      </c>
      <c r="G18" s="37">
        <f>E18+C18</f>
        <v>5356</v>
      </c>
      <c r="H18" s="35">
        <f>SUM(H5:H17)</f>
        <v>314</v>
      </c>
      <c r="I18" s="36">
        <f t="shared" si="2"/>
        <v>50.32051282051282</v>
      </c>
      <c r="J18" s="35">
        <f>SUM(J5:J17)</f>
        <v>310</v>
      </c>
      <c r="K18" s="36">
        <f t="shared" si="3"/>
        <v>49.67948717948718</v>
      </c>
      <c r="L18" s="37">
        <f>J18+H18</f>
        <v>624</v>
      </c>
      <c r="M18" s="35">
        <f>SUM(M5:M17)</f>
        <v>3241</v>
      </c>
      <c r="N18" s="36">
        <f t="shared" si="4"/>
        <v>54.19732441471572</v>
      </c>
      <c r="O18" s="35">
        <f>SUM(O5:O17)</f>
        <v>2739</v>
      </c>
      <c r="P18" s="38">
        <f t="shared" si="5"/>
        <v>45.80267558528428</v>
      </c>
      <c r="Q18" s="37">
        <f>O18+M18</f>
        <v>5980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13.12.2010&amp;RBremen</oddHeader>
    <oddFooter>&amp;R&amp;10Tabelle 51.1 mw</oddFooter>
  </headerFooter>
  <legacyDrawing r:id="rId2"/>
  <oleObjects>
    <oleObject progId="Word.Document.8" shapeId="112146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37857</v>
      </c>
      <c r="D5" s="24">
        <f aca="true" t="shared" si="0" ref="D5:D18">IF(C5+E5&lt;&gt;0,100*(C5/(C5+E5)),".")</f>
        <v>61.31979202099227</v>
      </c>
      <c r="E5" s="23">
        <v>23880</v>
      </c>
      <c r="F5" s="24">
        <f aca="true" t="shared" si="1" ref="F5:F18">IF(E5+C5&lt;&gt;0,100*(E5/(E5+C5)),".")</f>
        <v>38.680207979007726</v>
      </c>
      <c r="G5" s="25">
        <f>E5+C5</f>
        <v>61737</v>
      </c>
      <c r="H5" s="23">
        <v>6046</v>
      </c>
      <c r="I5" s="24">
        <f aca="true" t="shared" si="2" ref="I5:I18">IF(H5+J5&lt;&gt;0,100*(H5/(H5+J5)),".")</f>
        <v>50.97807757166948</v>
      </c>
      <c r="J5" s="23">
        <v>5814</v>
      </c>
      <c r="K5" s="24">
        <f aca="true" t="shared" si="3" ref="K5:K18">IF(J5+H5&lt;&gt;0,100*(J5/(J5+H5)),".")</f>
        <v>49.02192242833052</v>
      </c>
      <c r="L5" s="25">
        <f>J5+H5</f>
        <v>11860</v>
      </c>
      <c r="M5" s="23">
        <v>43903</v>
      </c>
      <c r="N5" s="24">
        <f aca="true" t="shared" si="4" ref="N5:N18">IF(M5+O5&lt;&gt;0,100*(M5/(M5+O5)),".")</f>
        <v>59.65324673560064</v>
      </c>
      <c r="O5" s="23">
        <v>29694</v>
      </c>
      <c r="P5" s="26">
        <f aca="true" t="shared" si="5" ref="P5:P18">IF(O5+M5&lt;&gt;0,100*(O5/(O5+M5)),".")</f>
        <v>40.34675326439937</v>
      </c>
      <c r="Q5" s="25">
        <f>O5+M5</f>
        <v>73597</v>
      </c>
    </row>
    <row r="6" spans="1:17" ht="15" customHeight="1">
      <c r="A6" s="21"/>
      <c r="B6" s="22" t="s">
        <v>9</v>
      </c>
      <c r="C6" s="23">
        <v>21178</v>
      </c>
      <c r="D6" s="24">
        <f t="shared" si="0"/>
        <v>75.63031212056282</v>
      </c>
      <c r="E6" s="23">
        <v>6824</v>
      </c>
      <c r="F6" s="24">
        <f t="shared" si="1"/>
        <v>24.369687879437183</v>
      </c>
      <c r="G6" s="25">
        <f aca="true" t="shared" si="6" ref="G6:G16">E6+C6</f>
        <v>28002</v>
      </c>
      <c r="H6" s="23">
        <v>2858</v>
      </c>
      <c r="I6" s="24">
        <f t="shared" si="2"/>
        <v>70.79514490958633</v>
      </c>
      <c r="J6" s="23">
        <v>1179</v>
      </c>
      <c r="K6" s="24">
        <f t="shared" si="3"/>
        <v>29.204855090413673</v>
      </c>
      <c r="L6" s="25">
        <f aca="true" t="shared" si="7" ref="L6:L16">J6+H6</f>
        <v>4037</v>
      </c>
      <c r="M6" s="23">
        <v>24036</v>
      </c>
      <c r="N6" s="24">
        <f t="shared" si="4"/>
        <v>75.02106807328568</v>
      </c>
      <c r="O6" s="23">
        <v>8003</v>
      </c>
      <c r="P6" s="26">
        <f t="shared" si="5"/>
        <v>24.978931926714317</v>
      </c>
      <c r="Q6" s="25">
        <f aca="true" t="shared" si="8" ref="Q6:Q16">O6+M6</f>
        <v>32039</v>
      </c>
    </row>
    <row r="7" spans="1:17" ht="15" customHeight="1">
      <c r="A7" s="21"/>
      <c r="B7" s="22" t="s">
        <v>10</v>
      </c>
      <c r="C7" s="23">
        <v>986</v>
      </c>
      <c r="D7" s="24">
        <f t="shared" si="0"/>
        <v>38.7426326129666</v>
      </c>
      <c r="E7" s="23">
        <v>1559</v>
      </c>
      <c r="F7" s="24">
        <f t="shared" si="1"/>
        <v>61.2573673870334</v>
      </c>
      <c r="G7" s="25">
        <f t="shared" si="6"/>
        <v>2545</v>
      </c>
      <c r="H7" s="23">
        <v>39</v>
      </c>
      <c r="I7" s="24">
        <f t="shared" si="2"/>
        <v>15.66265060240964</v>
      </c>
      <c r="J7" s="23">
        <v>210</v>
      </c>
      <c r="K7" s="24">
        <f t="shared" si="3"/>
        <v>84.33734939759037</v>
      </c>
      <c r="L7" s="25">
        <f t="shared" si="7"/>
        <v>249</v>
      </c>
      <c r="M7" s="23">
        <v>1025</v>
      </c>
      <c r="N7" s="24">
        <f t="shared" si="4"/>
        <v>36.6857551896922</v>
      </c>
      <c r="O7" s="23">
        <v>1769</v>
      </c>
      <c r="P7" s="26">
        <f t="shared" si="5"/>
        <v>63.314244810307805</v>
      </c>
      <c r="Q7" s="25">
        <f t="shared" si="8"/>
        <v>2794</v>
      </c>
    </row>
    <row r="8" spans="1:17" ht="15" customHeight="1">
      <c r="A8" s="21"/>
      <c r="B8" s="22" t="s">
        <v>11</v>
      </c>
      <c r="C8" s="23">
        <v>6</v>
      </c>
      <c r="D8" s="24">
        <f t="shared" si="0"/>
        <v>54.54545454545454</v>
      </c>
      <c r="E8" s="23">
        <v>5</v>
      </c>
      <c r="F8" s="24">
        <f t="shared" si="1"/>
        <v>45.45454545454545</v>
      </c>
      <c r="G8" s="25">
        <f t="shared" si="6"/>
        <v>11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6</v>
      </c>
      <c r="N8" s="24">
        <f t="shared" si="4"/>
        <v>54.54545454545454</v>
      </c>
      <c r="O8" s="23">
        <v>5</v>
      </c>
      <c r="P8" s="26">
        <f t="shared" si="5"/>
        <v>45.45454545454545</v>
      </c>
      <c r="Q8" s="25">
        <f t="shared" si="8"/>
        <v>11</v>
      </c>
    </row>
    <row r="9" spans="1:17" ht="15" customHeight="1">
      <c r="A9" s="21"/>
      <c r="B9" s="22" t="s">
        <v>12</v>
      </c>
      <c r="C9" s="23">
        <v>1765</v>
      </c>
      <c r="D9" s="24">
        <f t="shared" si="0"/>
        <v>85.5550169655841</v>
      </c>
      <c r="E9" s="23">
        <v>298</v>
      </c>
      <c r="F9" s="24">
        <f t="shared" si="1"/>
        <v>14.444983034415898</v>
      </c>
      <c r="G9" s="25">
        <f t="shared" si="6"/>
        <v>2063</v>
      </c>
      <c r="H9" s="23">
        <v>208</v>
      </c>
      <c r="I9" s="24">
        <f t="shared" si="2"/>
        <v>78.19548872180451</v>
      </c>
      <c r="J9" s="23">
        <v>58</v>
      </c>
      <c r="K9" s="24">
        <f t="shared" si="3"/>
        <v>21.804511278195488</v>
      </c>
      <c r="L9" s="25">
        <f t="shared" si="7"/>
        <v>266</v>
      </c>
      <c r="M9" s="23">
        <v>1973</v>
      </c>
      <c r="N9" s="24">
        <f t="shared" si="4"/>
        <v>84.71446972949764</v>
      </c>
      <c r="O9" s="23">
        <v>356</v>
      </c>
      <c r="P9" s="26">
        <f t="shared" si="5"/>
        <v>15.285530270502361</v>
      </c>
      <c r="Q9" s="25">
        <f t="shared" si="8"/>
        <v>2329</v>
      </c>
    </row>
    <row r="10" spans="1:17" ht="15" customHeight="1">
      <c r="A10" s="21"/>
      <c r="B10" s="22" t="s">
        <v>13</v>
      </c>
      <c r="C10" s="23">
        <v>42</v>
      </c>
      <c r="D10" s="24">
        <f t="shared" si="0"/>
        <v>6.862745098039216</v>
      </c>
      <c r="E10" s="23">
        <v>570</v>
      </c>
      <c r="F10" s="24">
        <f t="shared" si="1"/>
        <v>93.13725490196079</v>
      </c>
      <c r="G10" s="25">
        <f t="shared" si="6"/>
        <v>612</v>
      </c>
      <c r="H10" s="23">
        <v>0</v>
      </c>
      <c r="I10" s="24">
        <f t="shared" si="2"/>
        <v>0</v>
      </c>
      <c r="J10" s="23">
        <v>17</v>
      </c>
      <c r="K10" s="24">
        <f t="shared" si="3"/>
        <v>100</v>
      </c>
      <c r="L10" s="25">
        <f t="shared" si="7"/>
        <v>17</v>
      </c>
      <c r="M10" s="23">
        <v>42</v>
      </c>
      <c r="N10" s="24">
        <f t="shared" si="4"/>
        <v>6.677265500794912</v>
      </c>
      <c r="O10" s="23">
        <v>587</v>
      </c>
      <c r="P10" s="26">
        <f t="shared" si="5"/>
        <v>93.32273449920508</v>
      </c>
      <c r="Q10" s="25">
        <f t="shared" si="8"/>
        <v>629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10</v>
      </c>
      <c r="D12" s="24">
        <f t="shared" si="0"/>
        <v>2.73224043715847</v>
      </c>
      <c r="E12" s="23">
        <v>356</v>
      </c>
      <c r="F12" s="24">
        <f t="shared" si="1"/>
        <v>97.26775956284153</v>
      </c>
      <c r="G12" s="25">
        <f t="shared" si="6"/>
        <v>366</v>
      </c>
      <c r="H12" s="23">
        <v>1</v>
      </c>
      <c r="I12" s="24">
        <f t="shared" si="2"/>
        <v>4.761904761904762</v>
      </c>
      <c r="J12" s="23">
        <v>20</v>
      </c>
      <c r="K12" s="24">
        <f t="shared" si="3"/>
        <v>95.23809523809523</v>
      </c>
      <c r="L12" s="25">
        <f t="shared" si="7"/>
        <v>21</v>
      </c>
      <c r="M12" s="23">
        <v>11</v>
      </c>
      <c r="N12" s="24">
        <f t="shared" si="4"/>
        <v>2.842377260981912</v>
      </c>
      <c r="O12" s="23">
        <v>376</v>
      </c>
      <c r="P12" s="26">
        <f t="shared" si="5"/>
        <v>97.1576227390181</v>
      </c>
      <c r="Q12" s="25">
        <f t="shared" si="8"/>
        <v>387</v>
      </c>
    </row>
    <row r="13" spans="1:17" ht="15" customHeight="1">
      <c r="A13" s="21"/>
      <c r="B13" s="22" t="s">
        <v>16</v>
      </c>
      <c r="C13" s="23">
        <v>33</v>
      </c>
      <c r="D13" s="24">
        <f t="shared" si="0"/>
        <v>0.8609444299504304</v>
      </c>
      <c r="E13" s="23">
        <v>3800</v>
      </c>
      <c r="F13" s="24">
        <f t="shared" si="1"/>
        <v>99.13905557004958</v>
      </c>
      <c r="G13" s="25">
        <f t="shared" si="6"/>
        <v>3833</v>
      </c>
      <c r="H13" s="23">
        <v>2</v>
      </c>
      <c r="I13" s="24">
        <f t="shared" si="2"/>
        <v>2.73972602739726</v>
      </c>
      <c r="J13" s="23">
        <v>71</v>
      </c>
      <c r="K13" s="24">
        <f t="shared" si="3"/>
        <v>97.26027397260275</v>
      </c>
      <c r="L13" s="25">
        <f t="shared" si="7"/>
        <v>73</v>
      </c>
      <c r="M13" s="23">
        <v>35</v>
      </c>
      <c r="N13" s="24">
        <f t="shared" si="4"/>
        <v>0.8960573476702508</v>
      </c>
      <c r="O13" s="23">
        <v>3871</v>
      </c>
      <c r="P13" s="26">
        <f t="shared" si="5"/>
        <v>99.10394265232975</v>
      </c>
      <c r="Q13" s="25">
        <f t="shared" si="8"/>
        <v>3906</v>
      </c>
    </row>
    <row r="14" spans="1:17" ht="15" customHeight="1">
      <c r="A14" s="21"/>
      <c r="B14" s="22" t="s">
        <v>17</v>
      </c>
      <c r="C14" s="23">
        <v>14</v>
      </c>
      <c r="D14" s="24">
        <f t="shared" si="0"/>
        <v>2.8169014084507045</v>
      </c>
      <c r="E14" s="23">
        <v>483</v>
      </c>
      <c r="F14" s="24">
        <f t="shared" si="1"/>
        <v>97.1830985915493</v>
      </c>
      <c r="G14" s="25">
        <f t="shared" si="6"/>
        <v>497</v>
      </c>
      <c r="H14" s="23">
        <v>3</v>
      </c>
      <c r="I14" s="24">
        <f t="shared" si="2"/>
        <v>6.666666666666667</v>
      </c>
      <c r="J14" s="23">
        <v>42</v>
      </c>
      <c r="K14" s="24">
        <f t="shared" si="3"/>
        <v>93.33333333333333</v>
      </c>
      <c r="L14" s="25">
        <f t="shared" si="7"/>
        <v>45</v>
      </c>
      <c r="M14" s="23">
        <v>17</v>
      </c>
      <c r="N14" s="24">
        <f t="shared" si="4"/>
        <v>3.136531365313653</v>
      </c>
      <c r="O14" s="23">
        <v>525</v>
      </c>
      <c r="P14" s="26">
        <f t="shared" si="5"/>
        <v>96.86346863468634</v>
      </c>
      <c r="Q14" s="25">
        <f t="shared" si="8"/>
        <v>542</v>
      </c>
    </row>
    <row r="15" spans="1:17" ht="15" customHeight="1">
      <c r="A15" s="21"/>
      <c r="B15" s="22" t="s">
        <v>18</v>
      </c>
      <c r="C15" s="23">
        <v>18</v>
      </c>
      <c r="D15" s="24">
        <f t="shared" si="0"/>
        <v>0.6320224719101123</v>
      </c>
      <c r="E15" s="23">
        <v>2830</v>
      </c>
      <c r="F15" s="24">
        <f t="shared" si="1"/>
        <v>99.3679775280899</v>
      </c>
      <c r="G15" s="25">
        <f t="shared" si="6"/>
        <v>2848</v>
      </c>
      <c r="H15" s="23">
        <v>1</v>
      </c>
      <c r="I15" s="24">
        <f t="shared" si="2"/>
        <v>4.545454545454546</v>
      </c>
      <c r="J15" s="23">
        <v>21</v>
      </c>
      <c r="K15" s="24">
        <f t="shared" si="3"/>
        <v>95.45454545454545</v>
      </c>
      <c r="L15" s="25">
        <f t="shared" si="7"/>
        <v>22</v>
      </c>
      <c r="M15" s="23">
        <v>19</v>
      </c>
      <c r="N15" s="24">
        <f t="shared" si="4"/>
        <v>0.662020905923345</v>
      </c>
      <c r="O15" s="23">
        <v>2851</v>
      </c>
      <c r="P15" s="26">
        <f t="shared" si="5"/>
        <v>99.33797909407666</v>
      </c>
      <c r="Q15" s="25">
        <f t="shared" si="8"/>
        <v>2870</v>
      </c>
    </row>
    <row r="16" spans="1:17" ht="15" customHeight="1">
      <c r="A16" s="21"/>
      <c r="B16" s="22" t="s">
        <v>19</v>
      </c>
      <c r="C16" s="23">
        <v>82</v>
      </c>
      <c r="D16" s="24">
        <f t="shared" si="0"/>
        <v>4.8009367681498825</v>
      </c>
      <c r="E16" s="23">
        <v>1626</v>
      </c>
      <c r="F16" s="24">
        <f t="shared" si="1"/>
        <v>95.19906323185012</v>
      </c>
      <c r="G16" s="25">
        <f t="shared" si="6"/>
        <v>1708</v>
      </c>
      <c r="H16" s="23">
        <v>6</v>
      </c>
      <c r="I16" s="24">
        <f t="shared" si="2"/>
        <v>5.454545454545454</v>
      </c>
      <c r="J16" s="23">
        <v>104</v>
      </c>
      <c r="K16" s="24">
        <f t="shared" si="3"/>
        <v>94.54545454545455</v>
      </c>
      <c r="L16" s="25">
        <f t="shared" si="7"/>
        <v>110</v>
      </c>
      <c r="M16" s="23">
        <v>88</v>
      </c>
      <c r="N16" s="24">
        <f t="shared" si="4"/>
        <v>4.84048404840484</v>
      </c>
      <c r="O16" s="23">
        <v>1730</v>
      </c>
      <c r="P16" s="26">
        <f t="shared" si="5"/>
        <v>95.15951595159517</v>
      </c>
      <c r="Q16" s="25">
        <f t="shared" si="8"/>
        <v>1818</v>
      </c>
    </row>
    <row r="17" spans="1:17" ht="15" customHeight="1">
      <c r="A17" s="27"/>
      <c r="B17" s="28" t="s">
        <v>20</v>
      </c>
      <c r="C17" s="29">
        <v>383</v>
      </c>
      <c r="D17" s="30">
        <f t="shared" si="0"/>
        <v>31.214343928280357</v>
      </c>
      <c r="E17" s="29">
        <v>844</v>
      </c>
      <c r="F17" s="30">
        <f t="shared" si="1"/>
        <v>68.78565607171964</v>
      </c>
      <c r="G17" s="31">
        <f>E17+C17</f>
        <v>1227</v>
      </c>
      <c r="H17" s="29">
        <v>46</v>
      </c>
      <c r="I17" s="30">
        <f t="shared" si="2"/>
        <v>28.57142857142857</v>
      </c>
      <c r="J17" s="29">
        <v>115</v>
      </c>
      <c r="K17" s="30">
        <f t="shared" si="3"/>
        <v>71.42857142857143</v>
      </c>
      <c r="L17" s="31">
        <f>J17+H17</f>
        <v>161</v>
      </c>
      <c r="M17" s="29">
        <v>429</v>
      </c>
      <c r="N17" s="30">
        <f t="shared" si="4"/>
        <v>30.907780979827088</v>
      </c>
      <c r="O17" s="29">
        <v>959</v>
      </c>
      <c r="P17" s="32">
        <f t="shared" si="5"/>
        <v>69.0922190201729</v>
      </c>
      <c r="Q17" s="31">
        <f>O17+M17</f>
        <v>1388</v>
      </c>
    </row>
    <row r="18" spans="1:17" s="39" customFormat="1" ht="15" customHeight="1">
      <c r="A18" s="33"/>
      <c r="B18" s="34" t="s">
        <v>21</v>
      </c>
      <c r="C18" s="35">
        <f>SUM(C5:C17)</f>
        <v>62374</v>
      </c>
      <c r="D18" s="36">
        <f t="shared" si="0"/>
        <v>59.15086914053239</v>
      </c>
      <c r="E18" s="35">
        <f>SUM(E5:E17)</f>
        <v>43075</v>
      </c>
      <c r="F18" s="36">
        <f t="shared" si="1"/>
        <v>40.84913085946761</v>
      </c>
      <c r="G18" s="37">
        <f>E18+C18</f>
        <v>105449</v>
      </c>
      <c r="H18" s="35">
        <f>SUM(H5:H17)</f>
        <v>9210</v>
      </c>
      <c r="I18" s="36">
        <f t="shared" si="2"/>
        <v>54.62309471561591</v>
      </c>
      <c r="J18" s="35">
        <f>SUM(J5:J17)</f>
        <v>7651</v>
      </c>
      <c r="K18" s="36">
        <f t="shared" si="3"/>
        <v>45.37690528438409</v>
      </c>
      <c r="L18" s="37">
        <f>J18+H18</f>
        <v>16861</v>
      </c>
      <c r="M18" s="35">
        <f>SUM(M5:M17)</f>
        <v>71584</v>
      </c>
      <c r="N18" s="36">
        <f t="shared" si="4"/>
        <v>58.52669446488431</v>
      </c>
      <c r="O18" s="35">
        <f>SUM(O5:O17)</f>
        <v>50726</v>
      </c>
      <c r="P18" s="38">
        <f t="shared" si="5"/>
        <v>41.47330553511569</v>
      </c>
      <c r="Q18" s="37">
        <f>O18+M18</f>
        <v>122310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13.12.2010&amp;RNordrhein-Westfalen</oddHeader>
    <oddFooter>&amp;R&amp;10Tabelle 51.1 mw</oddFooter>
  </headerFooter>
  <legacyDrawing r:id="rId2"/>
  <oleObjects>
    <oleObject progId="Word.Document.8" shapeId="1121460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12539</v>
      </c>
      <c r="D5" s="24">
        <f aca="true" t="shared" si="0" ref="D5:D18">IF(C5+E5&lt;&gt;0,100*(C5/(C5+E5)),".")</f>
        <v>58.587982431548454</v>
      </c>
      <c r="E5" s="23">
        <v>8863</v>
      </c>
      <c r="F5" s="24">
        <f aca="true" t="shared" si="1" ref="F5:F18">IF(E5+C5&lt;&gt;0,100*(E5/(E5+C5)),".")</f>
        <v>41.412017568451546</v>
      </c>
      <c r="G5" s="25">
        <f>E5+C5</f>
        <v>21402</v>
      </c>
      <c r="H5" s="23">
        <v>1462</v>
      </c>
      <c r="I5" s="24">
        <f aca="true" t="shared" si="2" ref="I5:I18">IF(H5+J5&lt;&gt;0,100*(H5/(H5+J5)),".")</f>
        <v>50.41379310344828</v>
      </c>
      <c r="J5" s="23">
        <v>1438</v>
      </c>
      <c r="K5" s="24">
        <f aca="true" t="shared" si="3" ref="K5:K18">IF(J5+H5&lt;&gt;0,100*(J5/(J5+H5)),".")</f>
        <v>49.58620689655173</v>
      </c>
      <c r="L5" s="25">
        <f>J5+H5</f>
        <v>2900</v>
      </c>
      <c r="M5" s="23">
        <v>14001</v>
      </c>
      <c r="N5" s="24">
        <f aca="true" t="shared" si="4" ref="N5:N18">IF(M5+O5&lt;&gt;0,100*(M5/(M5+O5)),".")</f>
        <v>57.61254217759855</v>
      </c>
      <c r="O5" s="23">
        <v>10301</v>
      </c>
      <c r="P5" s="26">
        <f aca="true" t="shared" si="5" ref="P5:P18">IF(O5+M5&lt;&gt;0,100*(O5/(O5+M5)),".")</f>
        <v>42.387457822401444</v>
      </c>
      <c r="Q5" s="25">
        <f>O5+M5</f>
        <v>24302</v>
      </c>
    </row>
    <row r="6" spans="1:17" ht="15" customHeight="1">
      <c r="A6" s="21"/>
      <c r="B6" s="22" t="s">
        <v>9</v>
      </c>
      <c r="C6" s="23">
        <v>6654</v>
      </c>
      <c r="D6" s="24">
        <f t="shared" si="0"/>
        <v>76.03702434007542</v>
      </c>
      <c r="E6" s="23">
        <v>2097</v>
      </c>
      <c r="F6" s="24">
        <f t="shared" si="1"/>
        <v>23.96297565992458</v>
      </c>
      <c r="G6" s="25">
        <f aca="true" t="shared" si="6" ref="G6:G16">E6+C6</f>
        <v>8751</v>
      </c>
      <c r="H6" s="23">
        <v>1582</v>
      </c>
      <c r="I6" s="24">
        <f t="shared" si="2"/>
        <v>73.20684868116612</v>
      </c>
      <c r="J6" s="23">
        <v>579</v>
      </c>
      <c r="K6" s="24">
        <f t="shared" si="3"/>
        <v>26.793151318833875</v>
      </c>
      <c r="L6" s="25">
        <f aca="true" t="shared" si="7" ref="L6:L16">J6+H6</f>
        <v>2161</v>
      </c>
      <c r="M6" s="23">
        <v>8236</v>
      </c>
      <c r="N6" s="24">
        <f t="shared" si="4"/>
        <v>75.47653958944281</v>
      </c>
      <c r="O6" s="23">
        <v>2676</v>
      </c>
      <c r="P6" s="26">
        <f t="shared" si="5"/>
        <v>24.523460410557185</v>
      </c>
      <c r="Q6" s="25">
        <f aca="true" t="shared" si="8" ref="Q6:Q16">O6+M6</f>
        <v>10912</v>
      </c>
    </row>
    <row r="7" spans="1:17" ht="15" customHeight="1">
      <c r="A7" s="21"/>
      <c r="B7" s="22" t="s">
        <v>10</v>
      </c>
      <c r="C7" s="23">
        <v>417</v>
      </c>
      <c r="D7" s="24">
        <f t="shared" si="0"/>
        <v>33.41346153846153</v>
      </c>
      <c r="E7" s="23">
        <v>831</v>
      </c>
      <c r="F7" s="24">
        <f t="shared" si="1"/>
        <v>66.58653846153845</v>
      </c>
      <c r="G7" s="25">
        <f t="shared" si="6"/>
        <v>1248</v>
      </c>
      <c r="H7" s="23">
        <v>14</v>
      </c>
      <c r="I7" s="24">
        <f t="shared" si="2"/>
        <v>37.83783783783784</v>
      </c>
      <c r="J7" s="23">
        <v>23</v>
      </c>
      <c r="K7" s="24">
        <f t="shared" si="3"/>
        <v>62.16216216216216</v>
      </c>
      <c r="L7" s="25">
        <f t="shared" si="7"/>
        <v>37</v>
      </c>
      <c r="M7" s="23">
        <v>431</v>
      </c>
      <c r="N7" s="24">
        <f t="shared" si="4"/>
        <v>33.5408560311284</v>
      </c>
      <c r="O7" s="23">
        <v>854</v>
      </c>
      <c r="P7" s="26">
        <f t="shared" si="5"/>
        <v>66.45914396887159</v>
      </c>
      <c r="Q7" s="25">
        <f t="shared" si="8"/>
        <v>1285</v>
      </c>
    </row>
    <row r="8" spans="1:17" ht="15" customHeight="1">
      <c r="A8" s="21"/>
      <c r="B8" s="22" t="s">
        <v>11</v>
      </c>
      <c r="C8" s="23">
        <v>0</v>
      </c>
      <c r="D8" s="24">
        <f t="shared" si="0"/>
        <v>0</v>
      </c>
      <c r="E8" s="23">
        <v>12</v>
      </c>
      <c r="F8" s="24">
        <f t="shared" si="1"/>
        <v>100</v>
      </c>
      <c r="G8" s="25">
        <f t="shared" si="6"/>
        <v>12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>
        <f t="shared" si="4"/>
        <v>0</v>
      </c>
      <c r="O8" s="23">
        <v>12</v>
      </c>
      <c r="P8" s="26">
        <f t="shared" si="5"/>
        <v>100</v>
      </c>
      <c r="Q8" s="25">
        <f t="shared" si="8"/>
        <v>12</v>
      </c>
    </row>
    <row r="9" spans="1:17" ht="15" customHeight="1">
      <c r="A9" s="21"/>
      <c r="B9" s="22" t="s">
        <v>12</v>
      </c>
      <c r="C9" s="23">
        <v>470</v>
      </c>
      <c r="D9" s="24">
        <f t="shared" si="0"/>
        <v>79.79626485568761</v>
      </c>
      <c r="E9" s="23">
        <v>119</v>
      </c>
      <c r="F9" s="24">
        <f t="shared" si="1"/>
        <v>20.203735144312393</v>
      </c>
      <c r="G9" s="25">
        <f t="shared" si="6"/>
        <v>589</v>
      </c>
      <c r="H9" s="23">
        <v>98</v>
      </c>
      <c r="I9" s="24">
        <f t="shared" si="2"/>
        <v>61.63522012578616</v>
      </c>
      <c r="J9" s="23">
        <v>61</v>
      </c>
      <c r="K9" s="24">
        <f t="shared" si="3"/>
        <v>38.36477987421384</v>
      </c>
      <c r="L9" s="25">
        <f t="shared" si="7"/>
        <v>159</v>
      </c>
      <c r="M9" s="23">
        <v>568</v>
      </c>
      <c r="N9" s="24">
        <f t="shared" si="4"/>
        <v>75.93582887700535</v>
      </c>
      <c r="O9" s="23">
        <v>180</v>
      </c>
      <c r="P9" s="26">
        <f t="shared" si="5"/>
        <v>24.06417112299465</v>
      </c>
      <c r="Q9" s="25">
        <f t="shared" si="8"/>
        <v>748</v>
      </c>
    </row>
    <row r="10" spans="1:17" ht="15" customHeight="1">
      <c r="A10" s="21"/>
      <c r="B10" s="22" t="s">
        <v>13</v>
      </c>
      <c r="C10" s="23">
        <v>0</v>
      </c>
      <c r="D10" s="24">
        <f t="shared" si="0"/>
        <v>0</v>
      </c>
      <c r="E10" s="23">
        <v>21</v>
      </c>
      <c r="F10" s="24">
        <f t="shared" si="1"/>
        <v>100</v>
      </c>
      <c r="G10" s="25">
        <f t="shared" si="6"/>
        <v>21</v>
      </c>
      <c r="H10" s="23">
        <v>0</v>
      </c>
      <c r="I10" s="24" t="str">
        <f t="shared" si="2"/>
        <v>.</v>
      </c>
      <c r="J10" s="23">
        <v>0</v>
      </c>
      <c r="K10" s="24" t="str">
        <f t="shared" si="3"/>
        <v>.</v>
      </c>
      <c r="L10" s="25">
        <f t="shared" si="7"/>
        <v>0</v>
      </c>
      <c r="M10" s="23">
        <v>0</v>
      </c>
      <c r="N10" s="24">
        <f t="shared" si="4"/>
        <v>0</v>
      </c>
      <c r="O10" s="23">
        <v>21</v>
      </c>
      <c r="P10" s="26">
        <f t="shared" si="5"/>
        <v>100</v>
      </c>
      <c r="Q10" s="25">
        <f t="shared" si="8"/>
        <v>21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3</v>
      </c>
      <c r="D12" s="24">
        <f t="shared" si="0"/>
        <v>1.7142857142857144</v>
      </c>
      <c r="E12" s="23">
        <v>172</v>
      </c>
      <c r="F12" s="24">
        <f t="shared" si="1"/>
        <v>98.28571428571429</v>
      </c>
      <c r="G12" s="25">
        <f t="shared" si="6"/>
        <v>175</v>
      </c>
      <c r="H12" s="23">
        <v>0</v>
      </c>
      <c r="I12" s="24">
        <f t="shared" si="2"/>
        <v>0</v>
      </c>
      <c r="J12" s="23">
        <v>13</v>
      </c>
      <c r="K12" s="24">
        <f t="shared" si="3"/>
        <v>100</v>
      </c>
      <c r="L12" s="25">
        <f t="shared" si="7"/>
        <v>13</v>
      </c>
      <c r="M12" s="23">
        <v>3</v>
      </c>
      <c r="N12" s="24">
        <f t="shared" si="4"/>
        <v>1.5957446808510638</v>
      </c>
      <c r="O12" s="23">
        <v>185</v>
      </c>
      <c r="P12" s="26">
        <f t="shared" si="5"/>
        <v>98.40425531914893</v>
      </c>
      <c r="Q12" s="25">
        <f t="shared" si="8"/>
        <v>188</v>
      </c>
    </row>
    <row r="13" spans="1:17" ht="15" customHeight="1">
      <c r="A13" s="21"/>
      <c r="B13" s="22" t="s">
        <v>16</v>
      </c>
      <c r="C13" s="23">
        <v>11</v>
      </c>
      <c r="D13" s="24">
        <f t="shared" si="0"/>
        <v>1.134020618556701</v>
      </c>
      <c r="E13" s="23">
        <v>959</v>
      </c>
      <c r="F13" s="24">
        <f t="shared" si="1"/>
        <v>98.86597938144331</v>
      </c>
      <c r="G13" s="25">
        <f t="shared" si="6"/>
        <v>970</v>
      </c>
      <c r="H13" s="23">
        <v>2</v>
      </c>
      <c r="I13" s="24">
        <f t="shared" si="2"/>
        <v>7.6923076923076925</v>
      </c>
      <c r="J13" s="23">
        <v>24</v>
      </c>
      <c r="K13" s="24">
        <f t="shared" si="3"/>
        <v>92.3076923076923</v>
      </c>
      <c r="L13" s="25">
        <f t="shared" si="7"/>
        <v>26</v>
      </c>
      <c r="M13" s="23">
        <v>13</v>
      </c>
      <c r="N13" s="24">
        <f t="shared" si="4"/>
        <v>1.3052208835341366</v>
      </c>
      <c r="O13" s="23">
        <v>983</v>
      </c>
      <c r="P13" s="26">
        <f t="shared" si="5"/>
        <v>98.69477911646585</v>
      </c>
      <c r="Q13" s="25">
        <f t="shared" si="8"/>
        <v>996</v>
      </c>
    </row>
    <row r="14" spans="1:17" ht="15" customHeight="1">
      <c r="A14" s="21"/>
      <c r="B14" s="22" t="s">
        <v>17</v>
      </c>
      <c r="C14" s="23">
        <v>4</v>
      </c>
      <c r="D14" s="24">
        <f t="shared" si="0"/>
        <v>3.7037037037037033</v>
      </c>
      <c r="E14" s="23">
        <v>104</v>
      </c>
      <c r="F14" s="24">
        <f t="shared" si="1"/>
        <v>96.29629629629629</v>
      </c>
      <c r="G14" s="25">
        <f t="shared" si="6"/>
        <v>108</v>
      </c>
      <c r="H14" s="23">
        <v>3</v>
      </c>
      <c r="I14" s="24">
        <f t="shared" si="2"/>
        <v>8.823529411764707</v>
      </c>
      <c r="J14" s="23">
        <v>31</v>
      </c>
      <c r="K14" s="24">
        <f t="shared" si="3"/>
        <v>91.17647058823529</v>
      </c>
      <c r="L14" s="25">
        <f t="shared" si="7"/>
        <v>34</v>
      </c>
      <c r="M14" s="23">
        <v>7</v>
      </c>
      <c r="N14" s="24">
        <f t="shared" si="4"/>
        <v>4.929577464788732</v>
      </c>
      <c r="O14" s="23">
        <v>135</v>
      </c>
      <c r="P14" s="26">
        <f t="shared" si="5"/>
        <v>95.07042253521126</v>
      </c>
      <c r="Q14" s="25">
        <f t="shared" si="8"/>
        <v>142</v>
      </c>
    </row>
    <row r="15" spans="1:17" ht="15" customHeight="1">
      <c r="A15" s="21"/>
      <c r="B15" s="22" t="s">
        <v>18</v>
      </c>
      <c r="C15" s="23">
        <v>5</v>
      </c>
      <c r="D15" s="24">
        <f t="shared" si="0"/>
        <v>0.6045949214026602</v>
      </c>
      <c r="E15" s="23">
        <v>822</v>
      </c>
      <c r="F15" s="24">
        <f t="shared" si="1"/>
        <v>99.39540507859735</v>
      </c>
      <c r="G15" s="25">
        <f t="shared" si="6"/>
        <v>827</v>
      </c>
      <c r="H15" s="23">
        <v>2</v>
      </c>
      <c r="I15" s="24">
        <f t="shared" si="2"/>
        <v>5</v>
      </c>
      <c r="J15" s="23">
        <v>38</v>
      </c>
      <c r="K15" s="24">
        <f t="shared" si="3"/>
        <v>95</v>
      </c>
      <c r="L15" s="25">
        <f t="shared" si="7"/>
        <v>40</v>
      </c>
      <c r="M15" s="23">
        <v>7</v>
      </c>
      <c r="N15" s="24">
        <f t="shared" si="4"/>
        <v>0.8073817762399077</v>
      </c>
      <c r="O15" s="23">
        <v>860</v>
      </c>
      <c r="P15" s="26">
        <f t="shared" si="5"/>
        <v>99.19261822376009</v>
      </c>
      <c r="Q15" s="25">
        <f t="shared" si="8"/>
        <v>867</v>
      </c>
    </row>
    <row r="16" spans="1:17" ht="15" customHeight="1">
      <c r="A16" s="21"/>
      <c r="B16" s="22" t="s">
        <v>19</v>
      </c>
      <c r="C16" s="23">
        <v>12</v>
      </c>
      <c r="D16" s="24">
        <f t="shared" si="0"/>
        <v>3.6809815950920246</v>
      </c>
      <c r="E16" s="23">
        <v>314</v>
      </c>
      <c r="F16" s="24">
        <f t="shared" si="1"/>
        <v>96.31901840490798</v>
      </c>
      <c r="G16" s="25">
        <f t="shared" si="6"/>
        <v>326</v>
      </c>
      <c r="H16" s="23">
        <v>3</v>
      </c>
      <c r="I16" s="24">
        <f t="shared" si="2"/>
        <v>15.789473684210526</v>
      </c>
      <c r="J16" s="23">
        <v>16</v>
      </c>
      <c r="K16" s="24">
        <f t="shared" si="3"/>
        <v>84.21052631578947</v>
      </c>
      <c r="L16" s="25">
        <f t="shared" si="7"/>
        <v>19</v>
      </c>
      <c r="M16" s="23">
        <v>15</v>
      </c>
      <c r="N16" s="24">
        <f t="shared" si="4"/>
        <v>4.3478260869565215</v>
      </c>
      <c r="O16" s="23">
        <v>330</v>
      </c>
      <c r="P16" s="26">
        <f t="shared" si="5"/>
        <v>95.65217391304348</v>
      </c>
      <c r="Q16" s="25">
        <f t="shared" si="8"/>
        <v>345</v>
      </c>
    </row>
    <row r="17" spans="1:17" ht="15" customHeight="1">
      <c r="A17" s="27"/>
      <c r="B17" s="28" t="s">
        <v>20</v>
      </c>
      <c r="C17" s="29">
        <v>116</v>
      </c>
      <c r="D17" s="30">
        <f t="shared" si="0"/>
        <v>29.591836734693878</v>
      </c>
      <c r="E17" s="29">
        <v>276</v>
      </c>
      <c r="F17" s="30">
        <f t="shared" si="1"/>
        <v>70.40816326530613</v>
      </c>
      <c r="G17" s="31">
        <f>E17+C17</f>
        <v>392</v>
      </c>
      <c r="H17" s="29">
        <v>3</v>
      </c>
      <c r="I17" s="30">
        <f t="shared" si="2"/>
        <v>12.5</v>
      </c>
      <c r="J17" s="29">
        <v>21</v>
      </c>
      <c r="K17" s="30">
        <f t="shared" si="3"/>
        <v>87.5</v>
      </c>
      <c r="L17" s="31">
        <f>J17+H17</f>
        <v>24</v>
      </c>
      <c r="M17" s="29">
        <v>119</v>
      </c>
      <c r="N17" s="30">
        <f t="shared" si="4"/>
        <v>28.60576923076923</v>
      </c>
      <c r="O17" s="29">
        <v>297</v>
      </c>
      <c r="P17" s="32">
        <f t="shared" si="5"/>
        <v>71.39423076923077</v>
      </c>
      <c r="Q17" s="31">
        <f>O17+M17</f>
        <v>416</v>
      </c>
    </row>
    <row r="18" spans="1:17" s="39" customFormat="1" ht="15" customHeight="1">
      <c r="A18" s="33"/>
      <c r="B18" s="34" t="s">
        <v>21</v>
      </c>
      <c r="C18" s="35">
        <f>SUM(C5:C17)</f>
        <v>20231</v>
      </c>
      <c r="D18" s="36">
        <f t="shared" si="0"/>
        <v>58.099997128169775</v>
      </c>
      <c r="E18" s="35">
        <f>SUM(E5:E17)</f>
        <v>14590</v>
      </c>
      <c r="F18" s="36">
        <f t="shared" si="1"/>
        <v>41.90000287183022</v>
      </c>
      <c r="G18" s="37">
        <f>E18+C18</f>
        <v>34821</v>
      </c>
      <c r="H18" s="35">
        <f>SUM(H5:H17)</f>
        <v>3169</v>
      </c>
      <c r="I18" s="36">
        <f t="shared" si="2"/>
        <v>58.5442453353039</v>
      </c>
      <c r="J18" s="35">
        <f>SUM(J5:J17)</f>
        <v>2244</v>
      </c>
      <c r="K18" s="36">
        <f t="shared" si="3"/>
        <v>41.4557546646961</v>
      </c>
      <c r="L18" s="37">
        <f>J18+H18</f>
        <v>5413</v>
      </c>
      <c r="M18" s="35">
        <f>SUM(M5:M17)</f>
        <v>23400</v>
      </c>
      <c r="N18" s="36">
        <f t="shared" si="4"/>
        <v>58.15976537257046</v>
      </c>
      <c r="O18" s="35">
        <f>SUM(O5:O17)</f>
        <v>16834</v>
      </c>
      <c r="P18" s="38">
        <f t="shared" si="5"/>
        <v>41.84023462742953</v>
      </c>
      <c r="Q18" s="37">
        <f>O18+M18</f>
        <v>40234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13.12.2010&amp;RHessen</oddHeader>
    <oddFooter>&amp;R&amp;10Tabelle 51.1 mw</oddFooter>
  </headerFooter>
  <legacyDrawing r:id="rId2"/>
  <oleObjects>
    <oleObject progId="Word.Document.8" shapeId="112145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7918</v>
      </c>
      <c r="D5" s="24">
        <f aca="true" t="shared" si="0" ref="D5:D18">IF(C5+E5&lt;&gt;0,100*(C5/(C5+E5)),".")</f>
        <v>59.79007777693875</v>
      </c>
      <c r="E5" s="23">
        <v>5325</v>
      </c>
      <c r="F5" s="24">
        <f aca="true" t="shared" si="1" ref="F5:F18">IF(E5+C5&lt;&gt;0,100*(E5/(E5+C5)),".")</f>
        <v>40.20992222306124</v>
      </c>
      <c r="G5" s="25">
        <f>E5+C5</f>
        <v>13243</v>
      </c>
      <c r="H5" s="23">
        <v>1221</v>
      </c>
      <c r="I5" s="24">
        <f aca="true" t="shared" si="2" ref="I5:I18">IF(H5+J5&lt;&gt;0,100*(H5/(H5+J5)),".")</f>
        <v>47.197526091998455</v>
      </c>
      <c r="J5" s="23">
        <v>1366</v>
      </c>
      <c r="K5" s="24">
        <f aca="true" t="shared" si="3" ref="K5:K18">IF(J5+H5&lt;&gt;0,100*(J5/(J5+H5)),".")</f>
        <v>52.802473908001545</v>
      </c>
      <c r="L5" s="25">
        <f>J5+H5</f>
        <v>2587</v>
      </c>
      <c r="M5" s="23">
        <v>9139</v>
      </c>
      <c r="N5" s="24">
        <f aca="true" t="shared" si="4" ref="N5:N18">IF(M5+O5&lt;&gt;0,100*(M5/(M5+O5)),".")</f>
        <v>57.732154137713195</v>
      </c>
      <c r="O5" s="23">
        <v>6691</v>
      </c>
      <c r="P5" s="26">
        <f aca="true" t="shared" si="5" ref="P5:P18">IF(O5+M5&lt;&gt;0,100*(O5/(O5+M5)),".")</f>
        <v>42.2678458622868</v>
      </c>
      <c r="Q5" s="25">
        <f>O5+M5</f>
        <v>15830</v>
      </c>
    </row>
    <row r="6" spans="1:17" ht="15" customHeight="1">
      <c r="A6" s="21"/>
      <c r="B6" s="22" t="s">
        <v>9</v>
      </c>
      <c r="C6" s="23">
        <v>5396</v>
      </c>
      <c r="D6" s="24">
        <f t="shared" si="0"/>
        <v>76.76767676767676</v>
      </c>
      <c r="E6" s="23">
        <v>1633</v>
      </c>
      <c r="F6" s="24">
        <f t="shared" si="1"/>
        <v>23.232323232323232</v>
      </c>
      <c r="G6" s="25">
        <f aca="true" t="shared" si="6" ref="G6:G16">E6+C6</f>
        <v>7029</v>
      </c>
      <c r="H6" s="23">
        <v>1258</v>
      </c>
      <c r="I6" s="24">
        <f t="shared" si="2"/>
        <v>68</v>
      </c>
      <c r="J6" s="23">
        <v>592</v>
      </c>
      <c r="K6" s="24">
        <f t="shared" si="3"/>
        <v>32</v>
      </c>
      <c r="L6" s="25">
        <f aca="true" t="shared" si="7" ref="L6:L16">J6+H6</f>
        <v>1850</v>
      </c>
      <c r="M6" s="23">
        <v>6654</v>
      </c>
      <c r="N6" s="24">
        <f t="shared" si="4"/>
        <v>74.94087171978826</v>
      </c>
      <c r="O6" s="23">
        <v>2225</v>
      </c>
      <c r="P6" s="26">
        <f t="shared" si="5"/>
        <v>25.059128280211734</v>
      </c>
      <c r="Q6" s="25">
        <f aca="true" t="shared" si="8" ref="Q6:Q16">O6+M6</f>
        <v>8879</v>
      </c>
    </row>
    <row r="7" spans="1:17" ht="15" customHeight="1">
      <c r="A7" s="21"/>
      <c r="B7" s="22" t="s">
        <v>10</v>
      </c>
      <c r="C7" s="23">
        <v>262</v>
      </c>
      <c r="D7" s="24">
        <f t="shared" si="0"/>
        <v>41.58730158730159</v>
      </c>
      <c r="E7" s="23">
        <v>368</v>
      </c>
      <c r="F7" s="24">
        <f t="shared" si="1"/>
        <v>58.41269841269842</v>
      </c>
      <c r="G7" s="25">
        <f t="shared" si="6"/>
        <v>630</v>
      </c>
      <c r="H7" s="23">
        <v>7</v>
      </c>
      <c r="I7" s="24">
        <f t="shared" si="2"/>
        <v>46.666666666666664</v>
      </c>
      <c r="J7" s="23">
        <v>8</v>
      </c>
      <c r="K7" s="24">
        <f t="shared" si="3"/>
        <v>53.333333333333336</v>
      </c>
      <c r="L7" s="25">
        <f t="shared" si="7"/>
        <v>15</v>
      </c>
      <c r="M7" s="23">
        <v>269</v>
      </c>
      <c r="N7" s="24">
        <f t="shared" si="4"/>
        <v>41.70542635658915</v>
      </c>
      <c r="O7" s="23">
        <v>376</v>
      </c>
      <c r="P7" s="26">
        <f t="shared" si="5"/>
        <v>58.29457364341085</v>
      </c>
      <c r="Q7" s="25">
        <f t="shared" si="8"/>
        <v>645</v>
      </c>
    </row>
    <row r="8" spans="1:17" ht="15" customHeight="1">
      <c r="A8" s="21"/>
      <c r="B8" s="22" t="s">
        <v>11</v>
      </c>
      <c r="C8" s="23">
        <v>2</v>
      </c>
      <c r="D8" s="24">
        <f t="shared" si="0"/>
        <v>50</v>
      </c>
      <c r="E8" s="23">
        <v>2</v>
      </c>
      <c r="F8" s="24">
        <f t="shared" si="1"/>
        <v>50</v>
      </c>
      <c r="G8" s="25">
        <f t="shared" si="6"/>
        <v>4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2</v>
      </c>
      <c r="N8" s="24">
        <f t="shared" si="4"/>
        <v>50</v>
      </c>
      <c r="O8" s="23">
        <v>2</v>
      </c>
      <c r="P8" s="26">
        <f t="shared" si="5"/>
        <v>50</v>
      </c>
      <c r="Q8" s="25">
        <f t="shared" si="8"/>
        <v>4</v>
      </c>
    </row>
    <row r="9" spans="1:17" ht="15" customHeight="1">
      <c r="A9" s="21"/>
      <c r="B9" s="22" t="s">
        <v>12</v>
      </c>
      <c r="C9" s="23">
        <v>494</v>
      </c>
      <c r="D9" s="24">
        <f t="shared" si="0"/>
        <v>84.01360544217688</v>
      </c>
      <c r="E9" s="23">
        <v>94</v>
      </c>
      <c r="F9" s="24">
        <f t="shared" si="1"/>
        <v>15.98639455782313</v>
      </c>
      <c r="G9" s="25">
        <f t="shared" si="6"/>
        <v>588</v>
      </c>
      <c r="H9" s="23">
        <v>132</v>
      </c>
      <c r="I9" s="24">
        <f t="shared" si="2"/>
        <v>68.39378238341969</v>
      </c>
      <c r="J9" s="23">
        <v>61</v>
      </c>
      <c r="K9" s="24">
        <f t="shared" si="3"/>
        <v>31.606217616580313</v>
      </c>
      <c r="L9" s="25">
        <f t="shared" si="7"/>
        <v>193</v>
      </c>
      <c r="M9" s="23">
        <v>626</v>
      </c>
      <c r="N9" s="24">
        <f t="shared" si="4"/>
        <v>80.15364916773368</v>
      </c>
      <c r="O9" s="23">
        <v>155</v>
      </c>
      <c r="P9" s="26">
        <f t="shared" si="5"/>
        <v>19.846350832266324</v>
      </c>
      <c r="Q9" s="25">
        <f t="shared" si="8"/>
        <v>781</v>
      </c>
    </row>
    <row r="10" spans="1:17" ht="15" customHeight="1">
      <c r="A10" s="21"/>
      <c r="B10" s="22" t="s">
        <v>13</v>
      </c>
      <c r="C10" s="23">
        <v>16</v>
      </c>
      <c r="D10" s="24">
        <f t="shared" si="0"/>
        <v>6.22568093385214</v>
      </c>
      <c r="E10" s="23">
        <v>241</v>
      </c>
      <c r="F10" s="24">
        <f t="shared" si="1"/>
        <v>93.77431906614785</v>
      </c>
      <c r="G10" s="25">
        <f t="shared" si="6"/>
        <v>257</v>
      </c>
      <c r="H10" s="23">
        <v>0</v>
      </c>
      <c r="I10" s="24">
        <f t="shared" si="2"/>
        <v>0</v>
      </c>
      <c r="J10" s="23">
        <v>18</v>
      </c>
      <c r="K10" s="24">
        <f t="shared" si="3"/>
        <v>100</v>
      </c>
      <c r="L10" s="25">
        <f t="shared" si="7"/>
        <v>18</v>
      </c>
      <c r="M10" s="23">
        <v>16</v>
      </c>
      <c r="N10" s="24">
        <f t="shared" si="4"/>
        <v>5.818181818181818</v>
      </c>
      <c r="O10" s="23">
        <v>259</v>
      </c>
      <c r="P10" s="26">
        <f t="shared" si="5"/>
        <v>94.18181818181817</v>
      </c>
      <c r="Q10" s="25">
        <f t="shared" si="8"/>
        <v>275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1</v>
      </c>
      <c r="D12" s="24">
        <f t="shared" si="0"/>
        <v>1.0204081632653061</v>
      </c>
      <c r="E12" s="23">
        <v>97</v>
      </c>
      <c r="F12" s="24">
        <f t="shared" si="1"/>
        <v>98.9795918367347</v>
      </c>
      <c r="G12" s="25">
        <f t="shared" si="6"/>
        <v>98</v>
      </c>
      <c r="H12" s="23">
        <v>0</v>
      </c>
      <c r="I12" s="24" t="str">
        <f t="shared" si="2"/>
        <v>.</v>
      </c>
      <c r="J12" s="23">
        <v>0</v>
      </c>
      <c r="K12" s="24" t="str">
        <f t="shared" si="3"/>
        <v>.</v>
      </c>
      <c r="L12" s="25">
        <f t="shared" si="7"/>
        <v>0</v>
      </c>
      <c r="M12" s="23">
        <v>1</v>
      </c>
      <c r="N12" s="24">
        <f t="shared" si="4"/>
        <v>1.0204081632653061</v>
      </c>
      <c r="O12" s="23">
        <v>97</v>
      </c>
      <c r="P12" s="26">
        <f t="shared" si="5"/>
        <v>98.9795918367347</v>
      </c>
      <c r="Q12" s="25">
        <f t="shared" si="8"/>
        <v>98</v>
      </c>
    </row>
    <row r="13" spans="1:17" ht="15" customHeight="1">
      <c r="A13" s="21"/>
      <c r="B13" s="22" t="s">
        <v>16</v>
      </c>
      <c r="C13" s="23">
        <v>8</v>
      </c>
      <c r="D13" s="24">
        <f t="shared" si="0"/>
        <v>1.1627906976744187</v>
      </c>
      <c r="E13" s="23">
        <v>680</v>
      </c>
      <c r="F13" s="24">
        <f t="shared" si="1"/>
        <v>98.83720930232558</v>
      </c>
      <c r="G13" s="25">
        <f t="shared" si="6"/>
        <v>688</v>
      </c>
      <c r="H13" s="23">
        <v>0</v>
      </c>
      <c r="I13" s="24">
        <f t="shared" si="2"/>
        <v>0</v>
      </c>
      <c r="J13" s="23">
        <v>33</v>
      </c>
      <c r="K13" s="24">
        <f t="shared" si="3"/>
        <v>100</v>
      </c>
      <c r="L13" s="25">
        <f t="shared" si="7"/>
        <v>33</v>
      </c>
      <c r="M13" s="23">
        <v>8</v>
      </c>
      <c r="N13" s="24">
        <f t="shared" si="4"/>
        <v>1.1095700416088765</v>
      </c>
      <c r="O13" s="23">
        <v>713</v>
      </c>
      <c r="P13" s="26">
        <f t="shared" si="5"/>
        <v>98.89042995839112</v>
      </c>
      <c r="Q13" s="25">
        <f t="shared" si="8"/>
        <v>721</v>
      </c>
    </row>
    <row r="14" spans="1:17" ht="15" customHeight="1">
      <c r="A14" s="21"/>
      <c r="B14" s="22" t="s">
        <v>17</v>
      </c>
      <c r="C14" s="23">
        <v>3</v>
      </c>
      <c r="D14" s="24">
        <f t="shared" si="0"/>
        <v>4</v>
      </c>
      <c r="E14" s="23">
        <v>72</v>
      </c>
      <c r="F14" s="24">
        <f t="shared" si="1"/>
        <v>96</v>
      </c>
      <c r="G14" s="25">
        <f t="shared" si="6"/>
        <v>75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3</v>
      </c>
      <c r="N14" s="24">
        <f t="shared" si="4"/>
        <v>4</v>
      </c>
      <c r="O14" s="23">
        <v>72</v>
      </c>
      <c r="P14" s="26">
        <f t="shared" si="5"/>
        <v>96</v>
      </c>
      <c r="Q14" s="25">
        <f t="shared" si="8"/>
        <v>75</v>
      </c>
    </row>
    <row r="15" spans="1:17" ht="15" customHeight="1">
      <c r="A15" s="21"/>
      <c r="B15" s="22" t="s">
        <v>18</v>
      </c>
      <c r="C15" s="23">
        <v>4</v>
      </c>
      <c r="D15" s="24">
        <f t="shared" si="0"/>
        <v>0.7604562737642585</v>
      </c>
      <c r="E15" s="23">
        <v>522</v>
      </c>
      <c r="F15" s="24">
        <f t="shared" si="1"/>
        <v>99.23954372623575</v>
      </c>
      <c r="G15" s="25">
        <f t="shared" si="6"/>
        <v>526</v>
      </c>
      <c r="H15" s="23">
        <v>0</v>
      </c>
      <c r="I15" s="24">
        <f t="shared" si="2"/>
        <v>0</v>
      </c>
      <c r="J15" s="23">
        <v>7</v>
      </c>
      <c r="K15" s="24">
        <f t="shared" si="3"/>
        <v>100</v>
      </c>
      <c r="L15" s="25">
        <f t="shared" si="7"/>
        <v>7</v>
      </c>
      <c r="M15" s="23">
        <v>4</v>
      </c>
      <c r="N15" s="24">
        <f t="shared" si="4"/>
        <v>0.7504690431519699</v>
      </c>
      <c r="O15" s="23">
        <v>529</v>
      </c>
      <c r="P15" s="26">
        <f t="shared" si="5"/>
        <v>99.24953095684803</v>
      </c>
      <c r="Q15" s="25">
        <f t="shared" si="8"/>
        <v>533</v>
      </c>
    </row>
    <row r="16" spans="1:17" ht="15" customHeight="1">
      <c r="A16" s="21"/>
      <c r="B16" s="22" t="s">
        <v>19</v>
      </c>
      <c r="C16" s="23">
        <v>14</v>
      </c>
      <c r="D16" s="24">
        <f t="shared" si="0"/>
        <v>3.8567493112947657</v>
      </c>
      <c r="E16" s="23">
        <v>349</v>
      </c>
      <c r="F16" s="24">
        <f t="shared" si="1"/>
        <v>96.14325068870524</v>
      </c>
      <c r="G16" s="25">
        <f t="shared" si="6"/>
        <v>363</v>
      </c>
      <c r="H16" s="23">
        <v>1</v>
      </c>
      <c r="I16" s="24">
        <f t="shared" si="2"/>
        <v>50</v>
      </c>
      <c r="J16" s="23">
        <v>1</v>
      </c>
      <c r="K16" s="24">
        <f t="shared" si="3"/>
        <v>50</v>
      </c>
      <c r="L16" s="25">
        <f t="shared" si="7"/>
        <v>2</v>
      </c>
      <c r="M16" s="23">
        <v>15</v>
      </c>
      <c r="N16" s="24">
        <f t="shared" si="4"/>
        <v>4.10958904109589</v>
      </c>
      <c r="O16" s="23">
        <v>350</v>
      </c>
      <c r="P16" s="26">
        <f t="shared" si="5"/>
        <v>95.8904109589041</v>
      </c>
      <c r="Q16" s="25">
        <f t="shared" si="8"/>
        <v>365</v>
      </c>
    </row>
    <row r="17" spans="1:17" ht="15" customHeight="1">
      <c r="A17" s="27"/>
      <c r="B17" s="28" t="s">
        <v>20</v>
      </c>
      <c r="C17" s="29">
        <v>66</v>
      </c>
      <c r="D17" s="30">
        <f t="shared" si="0"/>
        <v>27.966101694915253</v>
      </c>
      <c r="E17" s="29">
        <v>170</v>
      </c>
      <c r="F17" s="30">
        <f t="shared" si="1"/>
        <v>72.03389830508475</v>
      </c>
      <c r="G17" s="31">
        <f>E17+C17</f>
        <v>236</v>
      </c>
      <c r="H17" s="29">
        <v>15</v>
      </c>
      <c r="I17" s="30">
        <f t="shared" si="2"/>
        <v>29.411764705882355</v>
      </c>
      <c r="J17" s="29">
        <v>36</v>
      </c>
      <c r="K17" s="30">
        <f t="shared" si="3"/>
        <v>70.58823529411765</v>
      </c>
      <c r="L17" s="31">
        <f>J17+H17</f>
        <v>51</v>
      </c>
      <c r="M17" s="29">
        <v>81</v>
      </c>
      <c r="N17" s="30">
        <f t="shared" si="4"/>
        <v>28.222996515679444</v>
      </c>
      <c r="O17" s="29">
        <v>206</v>
      </c>
      <c r="P17" s="32">
        <f t="shared" si="5"/>
        <v>71.77700348432056</v>
      </c>
      <c r="Q17" s="31">
        <f>O17+M17</f>
        <v>287</v>
      </c>
    </row>
    <row r="18" spans="1:17" s="39" customFormat="1" ht="15" customHeight="1">
      <c r="A18" s="33"/>
      <c r="B18" s="34" t="s">
        <v>21</v>
      </c>
      <c r="C18" s="35">
        <f>SUM(C5:C17)</f>
        <v>14184</v>
      </c>
      <c r="D18" s="36">
        <f t="shared" si="0"/>
        <v>59.75481316088806</v>
      </c>
      <c r="E18" s="35">
        <f>SUM(E5:E17)</f>
        <v>9553</v>
      </c>
      <c r="F18" s="36">
        <f t="shared" si="1"/>
        <v>40.24518683911194</v>
      </c>
      <c r="G18" s="37">
        <f>E18+C18</f>
        <v>23737</v>
      </c>
      <c r="H18" s="35">
        <f>SUM(H5:H17)</f>
        <v>2634</v>
      </c>
      <c r="I18" s="36">
        <f t="shared" si="2"/>
        <v>55.38267451640033</v>
      </c>
      <c r="J18" s="35">
        <f>SUM(J5:J17)</f>
        <v>2122</v>
      </c>
      <c r="K18" s="36">
        <f t="shared" si="3"/>
        <v>44.617325483599664</v>
      </c>
      <c r="L18" s="37">
        <f>J18+H18</f>
        <v>4756</v>
      </c>
      <c r="M18" s="35">
        <f>SUM(M5:M17)</f>
        <v>16818</v>
      </c>
      <c r="N18" s="36">
        <f t="shared" si="4"/>
        <v>59.02502369002913</v>
      </c>
      <c r="O18" s="35">
        <f>SUM(O5:O17)</f>
        <v>11675</v>
      </c>
      <c r="P18" s="38">
        <f t="shared" si="5"/>
        <v>40.97497630997087</v>
      </c>
      <c r="Q18" s="37">
        <f>O18+M18</f>
        <v>28493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13.12.2010&amp;RRheinland-Pfalz</oddHeader>
    <oddFooter>&amp;R&amp;10Tabelle 51.1 mw</oddFooter>
  </headerFooter>
  <legacyDrawing r:id="rId2"/>
  <oleObjects>
    <oleObject progId="Word.Document.8" shapeId="1121458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22721</v>
      </c>
      <c r="D5" s="24">
        <f aca="true" t="shared" si="0" ref="D5:D18">IF(C5+E5&lt;&gt;0,100*(C5/(C5+E5)),".")</f>
        <v>59.89297764656263</v>
      </c>
      <c r="E5" s="23">
        <v>15215</v>
      </c>
      <c r="F5" s="24">
        <f aca="true" t="shared" si="1" ref="F5:F18">IF(E5+C5&lt;&gt;0,100*(E5/(E5+C5)),".")</f>
        <v>40.107022353437365</v>
      </c>
      <c r="G5" s="25">
        <f>E5+C5</f>
        <v>37936</v>
      </c>
      <c r="H5" s="23">
        <v>3557</v>
      </c>
      <c r="I5" s="24">
        <f aca="true" t="shared" si="2" ref="I5:I18">IF(H5+J5&lt;&gt;0,100*(H5/(H5+J5)),".")</f>
        <v>54.305343511450374</v>
      </c>
      <c r="J5" s="23">
        <v>2993</v>
      </c>
      <c r="K5" s="24">
        <f aca="true" t="shared" si="3" ref="K5:K18">IF(J5+H5&lt;&gt;0,100*(J5/(J5+H5)),".")</f>
        <v>45.69465648854962</v>
      </c>
      <c r="L5" s="25">
        <f>J5+H5</f>
        <v>6550</v>
      </c>
      <c r="M5" s="23">
        <v>26278</v>
      </c>
      <c r="N5" s="24">
        <f aca="true" t="shared" si="4" ref="N5:N18">IF(M5+O5&lt;&gt;0,100*(M5/(M5+O5)),".")</f>
        <v>59.07026929820618</v>
      </c>
      <c r="O5" s="23">
        <v>18208</v>
      </c>
      <c r="P5" s="26">
        <f aca="true" t="shared" si="5" ref="P5:P18">IF(O5+M5&lt;&gt;0,100*(O5/(O5+M5)),".")</f>
        <v>40.92973070179382</v>
      </c>
      <c r="Q5" s="25">
        <f>O5+M5</f>
        <v>44486</v>
      </c>
    </row>
    <row r="6" spans="1:17" ht="15" customHeight="1">
      <c r="A6" s="21"/>
      <c r="B6" s="22" t="s">
        <v>9</v>
      </c>
      <c r="C6" s="23">
        <v>7494</v>
      </c>
      <c r="D6" s="24">
        <f t="shared" si="0"/>
        <v>64.86626850168787</v>
      </c>
      <c r="E6" s="23">
        <v>4059</v>
      </c>
      <c r="F6" s="24">
        <f t="shared" si="1"/>
        <v>35.13373149831212</v>
      </c>
      <c r="G6" s="25">
        <f aca="true" t="shared" si="6" ref="G6:G16">E6+C6</f>
        <v>11553</v>
      </c>
      <c r="H6" s="23">
        <v>7576</v>
      </c>
      <c r="I6" s="24">
        <f t="shared" si="2"/>
        <v>82.1068603012897</v>
      </c>
      <c r="J6" s="23">
        <v>1651</v>
      </c>
      <c r="K6" s="24">
        <f t="shared" si="3"/>
        <v>17.893139698710307</v>
      </c>
      <c r="L6" s="25">
        <f aca="true" t="shared" si="7" ref="L6:L16">J6+H6</f>
        <v>9227</v>
      </c>
      <c r="M6" s="23">
        <v>15070</v>
      </c>
      <c r="N6" s="24">
        <f t="shared" si="4"/>
        <v>72.52165543792107</v>
      </c>
      <c r="O6" s="23">
        <v>5710</v>
      </c>
      <c r="P6" s="26">
        <f t="shared" si="5"/>
        <v>27.47834456207892</v>
      </c>
      <c r="Q6" s="25">
        <f aca="true" t="shared" si="8" ref="Q6:Q16">O6+M6</f>
        <v>20780</v>
      </c>
    </row>
    <row r="7" spans="1:17" ht="15" customHeight="1">
      <c r="A7" s="21"/>
      <c r="B7" s="22" t="s">
        <v>10</v>
      </c>
      <c r="C7" s="23">
        <v>530</v>
      </c>
      <c r="D7" s="24">
        <f t="shared" si="0"/>
        <v>31.085043988269796</v>
      </c>
      <c r="E7" s="23">
        <v>1175</v>
      </c>
      <c r="F7" s="24">
        <f t="shared" si="1"/>
        <v>68.91495601173021</v>
      </c>
      <c r="G7" s="25">
        <f t="shared" si="6"/>
        <v>1705</v>
      </c>
      <c r="H7" s="23">
        <v>87</v>
      </c>
      <c r="I7" s="24">
        <f t="shared" si="2"/>
        <v>22.137404580152673</v>
      </c>
      <c r="J7" s="23">
        <v>306</v>
      </c>
      <c r="K7" s="24">
        <f t="shared" si="3"/>
        <v>77.86259541984732</v>
      </c>
      <c r="L7" s="25">
        <f t="shared" si="7"/>
        <v>393</v>
      </c>
      <c r="M7" s="23">
        <v>617</v>
      </c>
      <c r="N7" s="24">
        <f t="shared" si="4"/>
        <v>29.408960915157294</v>
      </c>
      <c r="O7" s="23">
        <v>1481</v>
      </c>
      <c r="P7" s="26">
        <f t="shared" si="5"/>
        <v>70.5910390848427</v>
      </c>
      <c r="Q7" s="25">
        <f t="shared" si="8"/>
        <v>2098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786</v>
      </c>
      <c r="D9" s="24">
        <f t="shared" si="0"/>
        <v>77.66798418972331</v>
      </c>
      <c r="E9" s="23">
        <v>226</v>
      </c>
      <c r="F9" s="24">
        <f t="shared" si="1"/>
        <v>22.33201581027668</v>
      </c>
      <c r="G9" s="25">
        <f t="shared" si="6"/>
        <v>1012</v>
      </c>
      <c r="H9" s="23">
        <v>338</v>
      </c>
      <c r="I9" s="24">
        <f t="shared" si="2"/>
        <v>72.37687366167023</v>
      </c>
      <c r="J9" s="23">
        <v>129</v>
      </c>
      <c r="K9" s="24">
        <f t="shared" si="3"/>
        <v>27.62312633832976</v>
      </c>
      <c r="L9" s="25">
        <f t="shared" si="7"/>
        <v>467</v>
      </c>
      <c r="M9" s="23">
        <v>1124</v>
      </c>
      <c r="N9" s="24">
        <f t="shared" si="4"/>
        <v>75.9972954699121</v>
      </c>
      <c r="O9" s="23">
        <v>355</v>
      </c>
      <c r="P9" s="26">
        <f t="shared" si="5"/>
        <v>24.002704530087897</v>
      </c>
      <c r="Q9" s="25">
        <f t="shared" si="8"/>
        <v>1479</v>
      </c>
    </row>
    <row r="10" spans="1:17" ht="15" customHeight="1">
      <c r="A10" s="21"/>
      <c r="B10" s="22" t="s">
        <v>13</v>
      </c>
      <c r="C10" s="23">
        <v>19</v>
      </c>
      <c r="D10" s="24">
        <f t="shared" si="0"/>
        <v>3.8383838383838382</v>
      </c>
      <c r="E10" s="23">
        <v>476</v>
      </c>
      <c r="F10" s="24">
        <f t="shared" si="1"/>
        <v>96.16161616161617</v>
      </c>
      <c r="G10" s="25">
        <f t="shared" si="6"/>
        <v>495</v>
      </c>
      <c r="H10" s="23">
        <v>0</v>
      </c>
      <c r="I10" s="24">
        <f t="shared" si="2"/>
        <v>0</v>
      </c>
      <c r="J10" s="23">
        <v>43</v>
      </c>
      <c r="K10" s="24">
        <f t="shared" si="3"/>
        <v>100</v>
      </c>
      <c r="L10" s="25">
        <f t="shared" si="7"/>
        <v>43</v>
      </c>
      <c r="M10" s="23">
        <v>19</v>
      </c>
      <c r="N10" s="24">
        <f t="shared" si="4"/>
        <v>3.5315985130111525</v>
      </c>
      <c r="O10" s="23">
        <v>519</v>
      </c>
      <c r="P10" s="26">
        <f t="shared" si="5"/>
        <v>96.46840148698885</v>
      </c>
      <c r="Q10" s="25">
        <f t="shared" si="8"/>
        <v>538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4</v>
      </c>
      <c r="D12" s="24">
        <f t="shared" si="0"/>
        <v>1.6326530612244898</v>
      </c>
      <c r="E12" s="23">
        <v>241</v>
      </c>
      <c r="F12" s="24">
        <f t="shared" si="1"/>
        <v>98.36734693877551</v>
      </c>
      <c r="G12" s="25">
        <f t="shared" si="6"/>
        <v>245</v>
      </c>
      <c r="H12" s="23">
        <v>0</v>
      </c>
      <c r="I12" s="24">
        <f t="shared" si="2"/>
        <v>0</v>
      </c>
      <c r="J12" s="23">
        <v>20</v>
      </c>
      <c r="K12" s="24">
        <f t="shared" si="3"/>
        <v>100</v>
      </c>
      <c r="L12" s="25">
        <f t="shared" si="7"/>
        <v>20</v>
      </c>
      <c r="M12" s="23">
        <v>4</v>
      </c>
      <c r="N12" s="24">
        <f t="shared" si="4"/>
        <v>1.509433962264151</v>
      </c>
      <c r="O12" s="23">
        <v>261</v>
      </c>
      <c r="P12" s="26">
        <f t="shared" si="5"/>
        <v>98.49056603773585</v>
      </c>
      <c r="Q12" s="25">
        <f t="shared" si="8"/>
        <v>265</v>
      </c>
    </row>
    <row r="13" spans="1:17" ht="15" customHeight="1">
      <c r="A13" s="21"/>
      <c r="B13" s="22" t="s">
        <v>16</v>
      </c>
      <c r="C13" s="23">
        <v>7</v>
      </c>
      <c r="D13" s="24">
        <f t="shared" si="0"/>
        <v>0.4074505238649592</v>
      </c>
      <c r="E13" s="23">
        <v>1711</v>
      </c>
      <c r="F13" s="24">
        <f t="shared" si="1"/>
        <v>99.59254947613503</v>
      </c>
      <c r="G13" s="25">
        <f t="shared" si="6"/>
        <v>1718</v>
      </c>
      <c r="H13" s="23">
        <v>2</v>
      </c>
      <c r="I13" s="24">
        <f t="shared" si="2"/>
        <v>1.9230769230769231</v>
      </c>
      <c r="J13" s="23">
        <v>102</v>
      </c>
      <c r="K13" s="24">
        <f t="shared" si="3"/>
        <v>98.07692307692307</v>
      </c>
      <c r="L13" s="25">
        <f t="shared" si="7"/>
        <v>104</v>
      </c>
      <c r="M13" s="23">
        <v>9</v>
      </c>
      <c r="N13" s="24">
        <f t="shared" si="4"/>
        <v>0.49396267837541163</v>
      </c>
      <c r="O13" s="23">
        <v>1813</v>
      </c>
      <c r="P13" s="26">
        <f t="shared" si="5"/>
        <v>99.50603732162459</v>
      </c>
      <c r="Q13" s="25">
        <f t="shared" si="8"/>
        <v>1822</v>
      </c>
    </row>
    <row r="14" spans="1:17" ht="15" customHeight="1">
      <c r="A14" s="21"/>
      <c r="B14" s="22" t="s">
        <v>17</v>
      </c>
      <c r="C14" s="23">
        <v>5</v>
      </c>
      <c r="D14" s="24">
        <f t="shared" si="0"/>
        <v>2.631578947368421</v>
      </c>
      <c r="E14" s="23">
        <v>185</v>
      </c>
      <c r="F14" s="24">
        <f t="shared" si="1"/>
        <v>97.36842105263158</v>
      </c>
      <c r="G14" s="25">
        <f t="shared" si="6"/>
        <v>190</v>
      </c>
      <c r="H14" s="23">
        <v>0</v>
      </c>
      <c r="I14" s="24" t="str">
        <f t="shared" si="2"/>
        <v>.</v>
      </c>
      <c r="J14" s="23">
        <v>0</v>
      </c>
      <c r="K14" s="24" t="str">
        <f t="shared" si="3"/>
        <v>.</v>
      </c>
      <c r="L14" s="25">
        <f t="shared" si="7"/>
        <v>0</v>
      </c>
      <c r="M14" s="23">
        <v>5</v>
      </c>
      <c r="N14" s="24">
        <f t="shared" si="4"/>
        <v>2.631578947368421</v>
      </c>
      <c r="O14" s="23">
        <v>185</v>
      </c>
      <c r="P14" s="26">
        <f t="shared" si="5"/>
        <v>97.36842105263158</v>
      </c>
      <c r="Q14" s="25">
        <f t="shared" si="8"/>
        <v>190</v>
      </c>
    </row>
    <row r="15" spans="1:17" ht="15" customHeight="1">
      <c r="A15" s="21"/>
      <c r="B15" s="22" t="s">
        <v>18</v>
      </c>
      <c r="C15" s="23">
        <v>6</v>
      </c>
      <c r="D15" s="24">
        <f t="shared" si="0"/>
        <v>0.39215686274509803</v>
      </c>
      <c r="E15" s="23">
        <v>1524</v>
      </c>
      <c r="F15" s="24">
        <f t="shared" si="1"/>
        <v>99.6078431372549</v>
      </c>
      <c r="G15" s="25">
        <f t="shared" si="6"/>
        <v>1530</v>
      </c>
      <c r="H15" s="23">
        <v>1</v>
      </c>
      <c r="I15" s="24">
        <f t="shared" si="2"/>
        <v>2.380952380952381</v>
      </c>
      <c r="J15" s="23">
        <v>41</v>
      </c>
      <c r="K15" s="24">
        <f t="shared" si="3"/>
        <v>97.61904761904762</v>
      </c>
      <c r="L15" s="25">
        <f t="shared" si="7"/>
        <v>42</v>
      </c>
      <c r="M15" s="23">
        <v>7</v>
      </c>
      <c r="N15" s="24">
        <f t="shared" si="4"/>
        <v>0.44529262086513993</v>
      </c>
      <c r="O15" s="23">
        <v>1565</v>
      </c>
      <c r="P15" s="26">
        <f t="shared" si="5"/>
        <v>99.55470737913485</v>
      </c>
      <c r="Q15" s="25">
        <f t="shared" si="8"/>
        <v>1572</v>
      </c>
    </row>
    <row r="16" spans="1:17" ht="15" customHeight="1">
      <c r="A16" s="21"/>
      <c r="B16" s="22" t="s">
        <v>19</v>
      </c>
      <c r="C16" s="23">
        <v>36</v>
      </c>
      <c r="D16" s="24">
        <f t="shared" si="0"/>
        <v>5.421686746987952</v>
      </c>
      <c r="E16" s="23">
        <v>628</v>
      </c>
      <c r="F16" s="24">
        <f t="shared" si="1"/>
        <v>94.57831325301204</v>
      </c>
      <c r="G16" s="25">
        <f t="shared" si="6"/>
        <v>664</v>
      </c>
      <c r="H16" s="23">
        <v>7</v>
      </c>
      <c r="I16" s="24">
        <f t="shared" si="2"/>
        <v>6.086956521739131</v>
      </c>
      <c r="J16" s="23">
        <v>108</v>
      </c>
      <c r="K16" s="24">
        <f t="shared" si="3"/>
        <v>93.91304347826087</v>
      </c>
      <c r="L16" s="25">
        <f t="shared" si="7"/>
        <v>115</v>
      </c>
      <c r="M16" s="23">
        <v>43</v>
      </c>
      <c r="N16" s="24">
        <f t="shared" si="4"/>
        <v>5.5198973042362</v>
      </c>
      <c r="O16" s="23">
        <v>736</v>
      </c>
      <c r="P16" s="26">
        <f t="shared" si="5"/>
        <v>94.4801026957638</v>
      </c>
      <c r="Q16" s="25">
        <f t="shared" si="8"/>
        <v>779</v>
      </c>
    </row>
    <row r="17" spans="1:17" ht="15" customHeight="1">
      <c r="A17" s="27"/>
      <c r="B17" s="28" t="s">
        <v>20</v>
      </c>
      <c r="C17" s="29">
        <v>110</v>
      </c>
      <c r="D17" s="30">
        <f t="shared" si="0"/>
        <v>20</v>
      </c>
      <c r="E17" s="29">
        <v>440</v>
      </c>
      <c r="F17" s="30">
        <f t="shared" si="1"/>
        <v>80</v>
      </c>
      <c r="G17" s="31">
        <f>E17+C17</f>
        <v>550</v>
      </c>
      <c r="H17" s="29">
        <v>13</v>
      </c>
      <c r="I17" s="30">
        <f t="shared" si="2"/>
        <v>29.545454545454547</v>
      </c>
      <c r="J17" s="29">
        <v>31</v>
      </c>
      <c r="K17" s="30">
        <f t="shared" si="3"/>
        <v>70.45454545454545</v>
      </c>
      <c r="L17" s="31">
        <f>J17+H17</f>
        <v>44</v>
      </c>
      <c r="M17" s="29">
        <v>123</v>
      </c>
      <c r="N17" s="30">
        <f t="shared" si="4"/>
        <v>20.707070707070706</v>
      </c>
      <c r="O17" s="29">
        <v>471</v>
      </c>
      <c r="P17" s="32">
        <f t="shared" si="5"/>
        <v>79.29292929292929</v>
      </c>
      <c r="Q17" s="31">
        <f>O17+M17</f>
        <v>594</v>
      </c>
    </row>
    <row r="18" spans="1:17" s="39" customFormat="1" ht="15" customHeight="1">
      <c r="A18" s="33"/>
      <c r="B18" s="34" t="s">
        <v>21</v>
      </c>
      <c r="C18" s="35">
        <f>SUM(C5:C17)</f>
        <v>31718</v>
      </c>
      <c r="D18" s="36">
        <f t="shared" si="0"/>
        <v>55.06788430153825</v>
      </c>
      <c r="E18" s="35">
        <f>SUM(E5:E17)</f>
        <v>25880</v>
      </c>
      <c r="F18" s="36">
        <f t="shared" si="1"/>
        <v>44.93211569846175</v>
      </c>
      <c r="G18" s="37">
        <f>E18+C18</f>
        <v>57598</v>
      </c>
      <c r="H18" s="35">
        <f>SUM(H5:H17)</f>
        <v>11581</v>
      </c>
      <c r="I18" s="36">
        <f t="shared" si="2"/>
        <v>68.10349897089093</v>
      </c>
      <c r="J18" s="35">
        <f>SUM(J5:J17)</f>
        <v>5424</v>
      </c>
      <c r="K18" s="36">
        <f t="shared" si="3"/>
        <v>31.896501029109086</v>
      </c>
      <c r="L18" s="37">
        <f>J18+H18</f>
        <v>17005</v>
      </c>
      <c r="M18" s="35">
        <f>SUM(M5:M17)</f>
        <v>43299</v>
      </c>
      <c r="N18" s="36">
        <f t="shared" si="4"/>
        <v>58.039220942857526</v>
      </c>
      <c r="O18" s="35">
        <f>SUM(O5:O17)</f>
        <v>31304</v>
      </c>
      <c r="P18" s="38">
        <f t="shared" si="5"/>
        <v>41.960779057142474</v>
      </c>
      <c r="Q18" s="37">
        <f>O18+M18</f>
        <v>74603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13.12.2010&amp;RBaden-Württemberg</oddHeader>
    <oddFooter>&amp;R&amp;10Tabelle 51.1 mw</oddFooter>
  </headerFooter>
  <legacyDrawing r:id="rId2"/>
  <oleObjects>
    <oleObject progId="Word.Document.8" shapeId="112145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Q23"/>
  <sheetViews>
    <sheetView zoomScaleSheetLayoutView="100" zoomScalePageLayoutView="0" workbookViewId="0" topLeftCell="A1">
      <selection activeCell="A17" sqref="A17"/>
    </sheetView>
  </sheetViews>
  <sheetFormatPr defaultColWidth="11.57421875" defaultRowHeight="15"/>
  <cols>
    <col min="1" max="1" width="1.28515625" style="48" customWidth="1"/>
    <col min="2" max="2" width="26.421875" style="48" customWidth="1"/>
    <col min="3" max="3" width="8.57421875" style="49" customWidth="1"/>
    <col min="4" max="4" width="6.28125" style="49" customWidth="1"/>
    <col min="5" max="5" width="8.57421875" style="50" customWidth="1"/>
    <col min="6" max="6" width="6.28125" style="50" customWidth="1"/>
    <col min="7" max="7" width="8.57421875" style="50" customWidth="1"/>
    <col min="8" max="8" width="8.57421875" style="49" customWidth="1"/>
    <col min="9" max="9" width="6.28125" style="49" customWidth="1"/>
    <col min="10" max="10" width="8.57421875" style="50" customWidth="1"/>
    <col min="11" max="11" width="6.28125" style="50" customWidth="1"/>
    <col min="12" max="12" width="8.57421875" style="50" customWidth="1"/>
    <col min="13" max="13" width="8.57421875" style="51" customWidth="1"/>
    <col min="14" max="14" width="6.28125" style="51" customWidth="1"/>
    <col min="15" max="15" width="8.57421875" style="50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27113</v>
      </c>
      <c r="D5" s="24">
        <f aca="true" t="shared" si="0" ref="D5:D18">IF(C5+E5&lt;&gt;0,100*(C5/(C5+E5)),".")</f>
        <v>58.49243846137251</v>
      </c>
      <c r="E5" s="23">
        <v>19240</v>
      </c>
      <c r="F5" s="24">
        <f aca="true" t="shared" si="1" ref="F5:F18">IF(E5+C5&lt;&gt;0,100*(E5/(E5+C5)),".")</f>
        <v>41.50756153862749</v>
      </c>
      <c r="G5" s="25">
        <f>E5+C5</f>
        <v>46353</v>
      </c>
      <c r="H5" s="23">
        <v>3603</v>
      </c>
      <c r="I5" s="24">
        <f aca="true" t="shared" si="2" ref="I5:I18">IF(H5+J5&lt;&gt;0,100*(H5/(H5+J5)),".")</f>
        <v>46.55640263599948</v>
      </c>
      <c r="J5" s="23">
        <v>4136</v>
      </c>
      <c r="K5" s="24">
        <f aca="true" t="shared" si="3" ref="K5:K18">IF(J5+H5&lt;&gt;0,100*(J5/(J5+H5)),".")</f>
        <v>53.44359736400052</v>
      </c>
      <c r="L5" s="25">
        <f>J5+H5</f>
        <v>7739</v>
      </c>
      <c r="M5" s="23">
        <v>30716</v>
      </c>
      <c r="N5" s="24">
        <f aca="true" t="shared" si="4" ref="N5:N18">IF(M5+O5&lt;&gt;0,100*(M5/(M5+O5)),".")</f>
        <v>56.78473711454559</v>
      </c>
      <c r="O5" s="23">
        <v>23376</v>
      </c>
      <c r="P5" s="26">
        <f aca="true" t="shared" si="5" ref="P5:P18">IF(O5+M5&lt;&gt;0,100*(O5/(O5+M5)),".")</f>
        <v>43.21526288545441</v>
      </c>
      <c r="Q5" s="25">
        <f>O5+M5</f>
        <v>54092</v>
      </c>
    </row>
    <row r="6" spans="1:17" ht="15" customHeight="1">
      <c r="A6" s="21"/>
      <c r="B6" s="22" t="s">
        <v>9</v>
      </c>
      <c r="C6" s="23">
        <v>15797</v>
      </c>
      <c r="D6" s="24">
        <f t="shared" si="0"/>
        <v>73.55995343422585</v>
      </c>
      <c r="E6" s="23">
        <v>5678</v>
      </c>
      <c r="F6" s="24">
        <f t="shared" si="1"/>
        <v>26.440046565774157</v>
      </c>
      <c r="G6" s="25">
        <f aca="true" t="shared" si="6" ref="G6:G16">E6+C6</f>
        <v>21475</v>
      </c>
      <c r="H6" s="23">
        <v>5188</v>
      </c>
      <c r="I6" s="24">
        <f t="shared" si="2"/>
        <v>73.85053380782918</v>
      </c>
      <c r="J6" s="23">
        <v>1837</v>
      </c>
      <c r="K6" s="24">
        <f t="shared" si="3"/>
        <v>26.149466192170816</v>
      </c>
      <c r="L6" s="25">
        <f aca="true" t="shared" si="7" ref="L6:L16">J6+H6</f>
        <v>7025</v>
      </c>
      <c r="M6" s="23">
        <v>20985</v>
      </c>
      <c r="N6" s="24">
        <f t="shared" si="4"/>
        <v>73.63157894736842</v>
      </c>
      <c r="O6" s="23">
        <v>7515</v>
      </c>
      <c r="P6" s="26">
        <f t="shared" si="5"/>
        <v>26.36842105263158</v>
      </c>
      <c r="Q6" s="25">
        <f aca="true" t="shared" si="8" ref="Q6:Q16">O6+M6</f>
        <v>28500</v>
      </c>
    </row>
    <row r="7" spans="1:17" ht="15" customHeight="1">
      <c r="A7" s="21"/>
      <c r="B7" s="22" t="s">
        <v>10</v>
      </c>
      <c r="C7" s="23">
        <v>531</v>
      </c>
      <c r="D7" s="24">
        <f t="shared" si="0"/>
        <v>36.27049180327869</v>
      </c>
      <c r="E7" s="23">
        <v>933</v>
      </c>
      <c r="F7" s="24">
        <f t="shared" si="1"/>
        <v>63.729508196721305</v>
      </c>
      <c r="G7" s="25">
        <f t="shared" si="6"/>
        <v>1464</v>
      </c>
      <c r="H7" s="23">
        <v>23</v>
      </c>
      <c r="I7" s="24">
        <f t="shared" si="2"/>
        <v>26.744186046511626</v>
      </c>
      <c r="J7" s="23">
        <v>63</v>
      </c>
      <c r="K7" s="24">
        <f t="shared" si="3"/>
        <v>73.25581395348837</v>
      </c>
      <c r="L7" s="25">
        <f t="shared" si="7"/>
        <v>86</v>
      </c>
      <c r="M7" s="23">
        <v>554</v>
      </c>
      <c r="N7" s="24">
        <f t="shared" si="4"/>
        <v>35.74193548387097</v>
      </c>
      <c r="O7" s="23">
        <v>996</v>
      </c>
      <c r="P7" s="26">
        <f t="shared" si="5"/>
        <v>64.25806451612902</v>
      </c>
      <c r="Q7" s="25">
        <f t="shared" si="8"/>
        <v>1550</v>
      </c>
    </row>
    <row r="8" spans="1:17" ht="15" customHeight="1">
      <c r="A8" s="21"/>
      <c r="B8" s="22" t="s">
        <v>11</v>
      </c>
      <c r="C8" s="23">
        <v>0</v>
      </c>
      <c r="D8" s="24" t="str">
        <f t="shared" si="0"/>
        <v>.</v>
      </c>
      <c r="E8" s="23">
        <v>0</v>
      </c>
      <c r="F8" s="24" t="str">
        <f t="shared" si="1"/>
        <v>.</v>
      </c>
      <c r="G8" s="25">
        <f t="shared" si="6"/>
        <v>0</v>
      </c>
      <c r="H8" s="23">
        <v>0</v>
      </c>
      <c r="I8" s="24" t="str">
        <f t="shared" si="2"/>
        <v>.</v>
      </c>
      <c r="J8" s="23">
        <v>0</v>
      </c>
      <c r="K8" s="24" t="str">
        <f t="shared" si="3"/>
        <v>.</v>
      </c>
      <c r="L8" s="25">
        <f t="shared" si="7"/>
        <v>0</v>
      </c>
      <c r="M8" s="23">
        <v>0</v>
      </c>
      <c r="N8" s="24" t="str">
        <f t="shared" si="4"/>
        <v>.</v>
      </c>
      <c r="O8" s="23">
        <v>0</v>
      </c>
      <c r="P8" s="26" t="str">
        <f t="shared" si="5"/>
        <v>.</v>
      </c>
      <c r="Q8" s="25">
        <f t="shared" si="8"/>
        <v>0</v>
      </c>
    </row>
    <row r="9" spans="1:17" ht="15" customHeight="1">
      <c r="A9" s="21"/>
      <c r="B9" s="22" t="s">
        <v>12</v>
      </c>
      <c r="C9" s="23">
        <v>777</v>
      </c>
      <c r="D9" s="24">
        <f t="shared" si="0"/>
        <v>73.85931558935361</v>
      </c>
      <c r="E9" s="23">
        <v>275</v>
      </c>
      <c r="F9" s="24">
        <f t="shared" si="1"/>
        <v>26.140684410646386</v>
      </c>
      <c r="G9" s="25">
        <f t="shared" si="6"/>
        <v>1052</v>
      </c>
      <c r="H9" s="23">
        <v>880</v>
      </c>
      <c r="I9" s="24">
        <f t="shared" si="2"/>
        <v>79.06558849955077</v>
      </c>
      <c r="J9" s="23">
        <v>233</v>
      </c>
      <c r="K9" s="24">
        <f t="shared" si="3"/>
        <v>20.934411500449237</v>
      </c>
      <c r="L9" s="25">
        <f t="shared" si="7"/>
        <v>1113</v>
      </c>
      <c r="M9" s="23">
        <v>1657</v>
      </c>
      <c r="N9" s="24">
        <f t="shared" si="4"/>
        <v>76.53579676674364</v>
      </c>
      <c r="O9" s="23">
        <v>508</v>
      </c>
      <c r="P9" s="26">
        <f t="shared" si="5"/>
        <v>23.46420323325635</v>
      </c>
      <c r="Q9" s="25">
        <f t="shared" si="8"/>
        <v>2165</v>
      </c>
    </row>
    <row r="10" spans="1:17" ht="15" customHeight="1">
      <c r="A10" s="21"/>
      <c r="B10" s="22" t="s">
        <v>13</v>
      </c>
      <c r="C10" s="23">
        <v>17</v>
      </c>
      <c r="D10" s="24">
        <f t="shared" si="0"/>
        <v>6.4638783269961975</v>
      </c>
      <c r="E10" s="23">
        <v>246</v>
      </c>
      <c r="F10" s="24">
        <f t="shared" si="1"/>
        <v>93.5361216730038</v>
      </c>
      <c r="G10" s="25">
        <f t="shared" si="6"/>
        <v>263</v>
      </c>
      <c r="H10" s="23">
        <v>4</v>
      </c>
      <c r="I10" s="24">
        <f t="shared" si="2"/>
        <v>2.7777777777777777</v>
      </c>
      <c r="J10" s="23">
        <v>140</v>
      </c>
      <c r="K10" s="24">
        <f t="shared" si="3"/>
        <v>97.22222222222221</v>
      </c>
      <c r="L10" s="25">
        <f t="shared" si="7"/>
        <v>144</v>
      </c>
      <c r="M10" s="23">
        <v>21</v>
      </c>
      <c r="N10" s="24">
        <f t="shared" si="4"/>
        <v>5.159705159705159</v>
      </c>
      <c r="O10" s="23">
        <v>386</v>
      </c>
      <c r="P10" s="26">
        <f t="shared" si="5"/>
        <v>94.84029484029483</v>
      </c>
      <c r="Q10" s="25">
        <f t="shared" si="8"/>
        <v>407</v>
      </c>
    </row>
    <row r="11" spans="1:17" ht="15" customHeight="1">
      <c r="A11" s="21"/>
      <c r="B11" s="22" t="s">
        <v>14</v>
      </c>
      <c r="C11" s="23">
        <v>0</v>
      </c>
      <c r="D11" s="24" t="str">
        <f t="shared" si="0"/>
        <v>.</v>
      </c>
      <c r="E11" s="23">
        <v>0</v>
      </c>
      <c r="F11" s="24" t="str">
        <f t="shared" si="1"/>
        <v>.</v>
      </c>
      <c r="G11" s="25">
        <f t="shared" si="6"/>
        <v>0</v>
      </c>
      <c r="H11" s="23">
        <v>0</v>
      </c>
      <c r="I11" s="24" t="str">
        <f t="shared" si="2"/>
        <v>.</v>
      </c>
      <c r="J11" s="23">
        <v>0</v>
      </c>
      <c r="K11" s="24" t="str">
        <f t="shared" si="3"/>
        <v>.</v>
      </c>
      <c r="L11" s="25">
        <f t="shared" si="7"/>
        <v>0</v>
      </c>
      <c r="M11" s="23">
        <f>C11+H11</f>
        <v>0</v>
      </c>
      <c r="N11" s="24" t="str">
        <f t="shared" si="4"/>
        <v>.</v>
      </c>
      <c r="O11" s="23">
        <v>0</v>
      </c>
      <c r="P11" s="26" t="str">
        <f t="shared" si="5"/>
        <v>.</v>
      </c>
      <c r="Q11" s="25">
        <f t="shared" si="8"/>
        <v>0</v>
      </c>
    </row>
    <row r="12" spans="1:17" ht="15" customHeight="1">
      <c r="A12" s="21"/>
      <c r="B12" s="22" t="s">
        <v>15</v>
      </c>
      <c r="C12" s="23">
        <v>9</v>
      </c>
      <c r="D12" s="24">
        <f t="shared" si="0"/>
        <v>2.8938906752411575</v>
      </c>
      <c r="E12" s="23">
        <v>302</v>
      </c>
      <c r="F12" s="24">
        <f t="shared" si="1"/>
        <v>97.10610932475883</v>
      </c>
      <c r="G12" s="25">
        <f t="shared" si="6"/>
        <v>311</v>
      </c>
      <c r="H12" s="23">
        <v>0</v>
      </c>
      <c r="I12" s="24">
        <f t="shared" si="2"/>
        <v>0</v>
      </c>
      <c r="J12" s="23">
        <v>9</v>
      </c>
      <c r="K12" s="24">
        <f t="shared" si="3"/>
        <v>100</v>
      </c>
      <c r="L12" s="25">
        <f t="shared" si="7"/>
        <v>9</v>
      </c>
      <c r="M12" s="23">
        <v>9</v>
      </c>
      <c r="N12" s="24">
        <f t="shared" si="4"/>
        <v>2.8125</v>
      </c>
      <c r="O12" s="23">
        <v>311</v>
      </c>
      <c r="P12" s="26">
        <f t="shared" si="5"/>
        <v>97.1875</v>
      </c>
      <c r="Q12" s="25">
        <f t="shared" si="8"/>
        <v>320</v>
      </c>
    </row>
    <row r="13" spans="1:17" ht="15" customHeight="1">
      <c r="A13" s="21"/>
      <c r="B13" s="22" t="s">
        <v>16</v>
      </c>
      <c r="C13" s="23">
        <v>24</v>
      </c>
      <c r="D13" s="24">
        <f t="shared" si="0"/>
        <v>0.8698803914461761</v>
      </c>
      <c r="E13" s="23">
        <v>2735</v>
      </c>
      <c r="F13" s="24">
        <f t="shared" si="1"/>
        <v>99.13011960855383</v>
      </c>
      <c r="G13" s="25">
        <f t="shared" si="6"/>
        <v>2759</v>
      </c>
      <c r="H13" s="23">
        <v>0</v>
      </c>
      <c r="I13" s="24">
        <f t="shared" si="2"/>
        <v>0</v>
      </c>
      <c r="J13" s="23">
        <v>11</v>
      </c>
      <c r="K13" s="24">
        <f t="shared" si="3"/>
        <v>100</v>
      </c>
      <c r="L13" s="25">
        <f t="shared" si="7"/>
        <v>11</v>
      </c>
      <c r="M13" s="23">
        <v>24</v>
      </c>
      <c r="N13" s="24">
        <f t="shared" si="4"/>
        <v>0.8664259927797834</v>
      </c>
      <c r="O13" s="23">
        <v>2746</v>
      </c>
      <c r="P13" s="26">
        <f t="shared" si="5"/>
        <v>99.13357400722022</v>
      </c>
      <c r="Q13" s="25">
        <f t="shared" si="8"/>
        <v>2770</v>
      </c>
    </row>
    <row r="14" spans="1:17" ht="15" customHeight="1">
      <c r="A14" s="21"/>
      <c r="B14" s="22" t="s">
        <v>17</v>
      </c>
      <c r="C14" s="23">
        <v>2</v>
      </c>
      <c r="D14" s="24">
        <f t="shared" si="0"/>
        <v>1.1976047904191618</v>
      </c>
      <c r="E14" s="23">
        <v>165</v>
      </c>
      <c r="F14" s="24">
        <f t="shared" si="1"/>
        <v>98.80239520958084</v>
      </c>
      <c r="G14" s="25">
        <f t="shared" si="6"/>
        <v>167</v>
      </c>
      <c r="H14" s="23">
        <v>4</v>
      </c>
      <c r="I14" s="24">
        <f t="shared" si="2"/>
        <v>7.017543859649122</v>
      </c>
      <c r="J14" s="23">
        <v>53</v>
      </c>
      <c r="K14" s="24">
        <f t="shared" si="3"/>
        <v>92.98245614035088</v>
      </c>
      <c r="L14" s="25">
        <f t="shared" si="7"/>
        <v>57</v>
      </c>
      <c r="M14" s="23">
        <v>6</v>
      </c>
      <c r="N14" s="24">
        <f t="shared" si="4"/>
        <v>2.6785714285714284</v>
      </c>
      <c r="O14" s="23">
        <v>218</v>
      </c>
      <c r="P14" s="26">
        <f t="shared" si="5"/>
        <v>97.32142857142857</v>
      </c>
      <c r="Q14" s="25">
        <f t="shared" si="8"/>
        <v>224</v>
      </c>
    </row>
    <row r="15" spans="1:17" ht="15" customHeight="1">
      <c r="A15" s="21"/>
      <c r="B15" s="22" t="s">
        <v>18</v>
      </c>
      <c r="C15" s="23">
        <v>14</v>
      </c>
      <c r="D15" s="24">
        <f t="shared" si="0"/>
        <v>0.659444182760245</v>
      </c>
      <c r="E15" s="23">
        <v>2109</v>
      </c>
      <c r="F15" s="24">
        <f t="shared" si="1"/>
        <v>99.34055581723975</v>
      </c>
      <c r="G15" s="25">
        <f t="shared" si="6"/>
        <v>2123</v>
      </c>
      <c r="H15" s="23">
        <v>2</v>
      </c>
      <c r="I15" s="24">
        <f t="shared" si="2"/>
        <v>2.4096385542168677</v>
      </c>
      <c r="J15" s="23">
        <v>81</v>
      </c>
      <c r="K15" s="24">
        <f t="shared" si="3"/>
        <v>97.59036144578313</v>
      </c>
      <c r="L15" s="25">
        <f t="shared" si="7"/>
        <v>83</v>
      </c>
      <c r="M15" s="23">
        <v>16</v>
      </c>
      <c r="N15" s="24">
        <f t="shared" si="4"/>
        <v>0.7252946509519492</v>
      </c>
      <c r="O15" s="23">
        <v>2190</v>
      </c>
      <c r="P15" s="26">
        <f t="shared" si="5"/>
        <v>99.27470534904805</v>
      </c>
      <c r="Q15" s="25">
        <f t="shared" si="8"/>
        <v>2206</v>
      </c>
    </row>
    <row r="16" spans="1:17" ht="15" customHeight="1">
      <c r="A16" s="21"/>
      <c r="B16" s="22" t="s">
        <v>19</v>
      </c>
      <c r="C16" s="23">
        <v>42</v>
      </c>
      <c r="D16" s="24">
        <f t="shared" si="0"/>
        <v>4.72972972972973</v>
      </c>
      <c r="E16" s="23">
        <v>846</v>
      </c>
      <c r="F16" s="24">
        <f t="shared" si="1"/>
        <v>95.27027027027027</v>
      </c>
      <c r="G16" s="25">
        <f t="shared" si="6"/>
        <v>888</v>
      </c>
      <c r="H16" s="23">
        <v>9</v>
      </c>
      <c r="I16" s="24">
        <f t="shared" si="2"/>
        <v>7.43801652892562</v>
      </c>
      <c r="J16" s="23">
        <v>112</v>
      </c>
      <c r="K16" s="24">
        <f t="shared" si="3"/>
        <v>92.56198347107438</v>
      </c>
      <c r="L16" s="25">
        <f t="shared" si="7"/>
        <v>121</v>
      </c>
      <c r="M16" s="23">
        <v>51</v>
      </c>
      <c r="N16" s="24">
        <f t="shared" si="4"/>
        <v>5.054509415262636</v>
      </c>
      <c r="O16" s="23">
        <v>958</v>
      </c>
      <c r="P16" s="26">
        <f t="shared" si="5"/>
        <v>94.94549058473737</v>
      </c>
      <c r="Q16" s="25">
        <f t="shared" si="8"/>
        <v>1009</v>
      </c>
    </row>
    <row r="17" spans="1:17" ht="15" customHeight="1">
      <c r="A17" s="27"/>
      <c r="B17" s="28" t="s">
        <v>20</v>
      </c>
      <c r="C17" s="29">
        <v>160</v>
      </c>
      <c r="D17" s="30">
        <f t="shared" si="0"/>
        <v>17.718715393133998</v>
      </c>
      <c r="E17" s="29">
        <v>743</v>
      </c>
      <c r="F17" s="30">
        <f t="shared" si="1"/>
        <v>82.281284606866</v>
      </c>
      <c r="G17" s="31">
        <f>E17+C17</f>
        <v>903</v>
      </c>
      <c r="H17" s="29">
        <v>44</v>
      </c>
      <c r="I17" s="30">
        <f t="shared" si="2"/>
        <v>24.444444444444443</v>
      </c>
      <c r="J17" s="29">
        <v>136</v>
      </c>
      <c r="K17" s="30">
        <f t="shared" si="3"/>
        <v>75.55555555555556</v>
      </c>
      <c r="L17" s="31">
        <f>J17+H17</f>
        <v>180</v>
      </c>
      <c r="M17" s="29">
        <v>204</v>
      </c>
      <c r="N17" s="30">
        <f t="shared" si="4"/>
        <v>18.83656509695291</v>
      </c>
      <c r="O17" s="29">
        <v>879</v>
      </c>
      <c r="P17" s="32">
        <f t="shared" si="5"/>
        <v>81.16343490304709</v>
      </c>
      <c r="Q17" s="31">
        <f>O17+M17</f>
        <v>1083</v>
      </c>
    </row>
    <row r="18" spans="1:17" s="39" customFormat="1" ht="15" customHeight="1">
      <c r="A18" s="33"/>
      <c r="B18" s="34" t="s">
        <v>21</v>
      </c>
      <c r="C18" s="35">
        <f>SUM(C5:C17)</f>
        <v>44486</v>
      </c>
      <c r="D18" s="36">
        <f t="shared" si="0"/>
        <v>57.21083361197562</v>
      </c>
      <c r="E18" s="35">
        <f>SUM(E5:E17)</f>
        <v>33272</v>
      </c>
      <c r="F18" s="36">
        <f t="shared" si="1"/>
        <v>42.789166388024384</v>
      </c>
      <c r="G18" s="37">
        <f>E18+C18</f>
        <v>77758</v>
      </c>
      <c r="H18" s="35">
        <f>SUM(H5:H17)</f>
        <v>9757</v>
      </c>
      <c r="I18" s="36">
        <f t="shared" si="2"/>
        <v>58.89063254466441</v>
      </c>
      <c r="J18" s="35">
        <f>SUM(J5:J17)</f>
        <v>6811</v>
      </c>
      <c r="K18" s="36">
        <f t="shared" si="3"/>
        <v>41.10936745533559</v>
      </c>
      <c r="L18" s="37">
        <f>J18+H18</f>
        <v>16568</v>
      </c>
      <c r="M18" s="35">
        <f>SUM(M5:M17)</f>
        <v>54243</v>
      </c>
      <c r="N18" s="36">
        <f t="shared" si="4"/>
        <v>57.50588384962788</v>
      </c>
      <c r="O18" s="35">
        <f>SUM(O5:O17)</f>
        <v>40083</v>
      </c>
      <c r="P18" s="38">
        <f t="shared" si="5"/>
        <v>42.494116150372115</v>
      </c>
      <c r="Q18" s="37">
        <f>O18+M18</f>
        <v>94326</v>
      </c>
    </row>
    <row r="19" spans="1:16" s="46" customFormat="1" ht="12.75">
      <c r="A19" s="40"/>
      <c r="B19" s="41"/>
      <c r="C19" s="42"/>
      <c r="D19" s="42"/>
      <c r="E19" s="43"/>
      <c r="F19" s="43"/>
      <c r="G19" s="43"/>
      <c r="H19" s="42"/>
      <c r="I19" s="42"/>
      <c r="J19" s="43"/>
      <c r="K19" s="43"/>
      <c r="L19" s="43"/>
      <c r="M19" s="44"/>
      <c r="N19" s="44"/>
      <c r="O19" s="45"/>
      <c r="P19" s="45"/>
    </row>
    <row r="20" spans="1:16" ht="13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ht="12.75">
      <c r="A21" s="48" t="s">
        <v>22</v>
      </c>
    </row>
    <row r="22" spans="1:15" ht="12.75">
      <c r="A22" s="52" t="s">
        <v>24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ht="12.75">
      <c r="A23" s="53"/>
    </row>
  </sheetData>
  <sheetProtection/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13.12.2010&amp;RBayern</oddHeader>
    <oddFooter>&amp;R&amp;10Tabelle 51.1 mw</oddFooter>
  </headerFooter>
  <legacyDrawing r:id="rId2"/>
  <oleObjects>
    <oleObject progId="Word.Document.8" shapeId="11214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2010-12-14T13:49:23Z</dcterms:created>
  <dcterms:modified xsi:type="dcterms:W3CDTF">2010-12-14T13:50:21Z</dcterms:modified>
  <cp:category/>
  <cp:version/>
  <cp:contentType/>
  <cp:contentStatus/>
</cp:coreProperties>
</file>