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/>
  <calcPr fullCalcOnLoad="1"/>
</workbook>
</file>

<file path=xl/sharedStrings.xml><?xml version="1.0" encoding="utf-8"?>
<sst xmlns="http://schemas.openxmlformats.org/spreadsheetml/2006/main" count="264" uniqueCount="32">
  <si>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</si>
  <si>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</si>
  <si>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</si>
  <si>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</si>
  <si>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</si>
  <si>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</si>
  <si>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</si>
  <si>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</si>
  <si>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</si>
  <si>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</si>
  <si>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</si>
  <si>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</si>
  <si>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</si>
  <si>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</si>
  <si>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</si>
  <si>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</si>
  <si>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</si>
  <si>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</si>
  <si>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</si>
  <si>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</si>
  <si>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</si>
  <si>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</si>
  <si>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2009 bis zum 30. September 2010, unterteilt nach Zuständigkeitsbereichen mit Vergleich zum Vorjahr
 in Dessau</t>
  </si>
  <si>
    <t>2010</t>
  </si>
  <si>
    <t>Quelle: Bundesinstitut für Berufsbildung, Erhebung zum 30. September 2010</t>
  </si>
  <si>
    <t>Neu abgeschlossene Ausbildungsverträge vom 01. Oktober 2009 bis zum 30. September 2010, unterteilt nach Zuständigkeitsbereichen mit Vergleich zum Vorjahr
 in Halberstadt</t>
  </si>
  <si>
    <t>Neu abgeschlossene Ausbildungsverträge vom 01. Oktober 2009 bis zum 30. September 2010, unterteilt nach Zuständigkeitsbereichen mit Vergleich zum Vorjahr
 in Halle</t>
  </si>
  <si>
    <t>Neu abgeschlossene Ausbildungsverträge vom 01. Oktober 2009 bis zum 30. September 2010, unterteilt nach Zuständigkeitsbereichen mit Vergleich zum Vorjahr
 in Magdeburg</t>
  </si>
  <si>
    <t>Neu abgeschlossene Ausbildungsverträge vom 01. Oktober 2009 bis zum 30. September 2010, unterteilt nach Zuständigkeitsbereichen mit Vergleich zum Vorjahr
 in Merseburg</t>
  </si>
  <si>
    <t>Neu abgeschlossene Ausbildungsverträge vom 01. Oktober 2009 bis zum 30. September 2010, unterteilt nach Zuständigkeitsbereichen mit Vergleich zum Vorjahr
 in Sangerhausen</t>
  </si>
  <si>
    <t>Neu abgeschlossene Ausbildungsverträge vom 01. Oktober 2009 bis zum 30. September 2010, unterteilt nach Zuständigkeitsbereichen mit Vergleich zum Vorjahr
 in Stendal</t>
  </si>
  <si>
    <t>Neu abgeschlossene Ausbildungsverträge vom 01. Oktober 2009 bis zum 30. September 2010, unterteilt nach Zuständigkeitsbereichen mit Vergleich zum Vorjahr
 in Wittenberg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</si>
</sst>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8" fillId="0" borderId="0" xfId="51" applyFill="1" applyBorder="1">
      <alignment/>
      <protection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3" xfId="51" applyFill="1" applyBorder="1" applyAlignment="1">
      <alignment horizontal="center" vertical="center" shrinkToFit="1"/>
      <protection/>
    </xf>
    <xf numFmtId="0" fontId="18" fillId="0" borderId="15" xfId="51" applyFill="1" applyBorder="1" applyAlignment="1">
      <alignment horizontal="center" vertical="center" shrinkToFit="1"/>
      <protection/>
    </xf>
    <xf numFmtId="0" fontId="18" fillId="0" borderId="16" xfId="51" applyFill="1" applyBorder="1" applyAlignment="1">
      <alignment horizontal="center" vertical="center" shrinkToFit="1"/>
      <protection/>
    </xf>
    <xf numFmtId="0" fontId="18" fillId="0" borderId="17" xfId="51" applyFill="1" applyBorder="1" applyAlignment="1">
      <alignment horizontal="center" wrapText="1"/>
      <protection/>
    </xf>
    <xf numFmtId="49" fontId="18" fillId="0" borderId="18" xfId="51" applyNumberFormat="1" applyFill="1" applyBorder="1" applyAlignment="1">
      <alignment horizontal="center" vertical="center" shrinkToFit="1"/>
      <protection/>
    </xf>
    <xf numFmtId="0" fontId="18" fillId="0" borderId="17" xfId="51" applyFill="1" applyBorder="1" applyAlignment="1">
      <alignment horizontal="center" vertical="center" shrinkToFit="1"/>
      <protection/>
    </xf>
    <xf numFmtId="0" fontId="18" fillId="0" borderId="14" xfId="51" applyFill="1" applyBorder="1" applyAlignment="1">
      <alignment horizontal="center" vertical="center" shrinkToFit="1"/>
      <protection/>
    </xf>
    <xf numFmtId="0" fontId="18" fillId="0" borderId="19" xfId="51" applyFill="1" applyBorder="1" applyAlignment="1">
      <alignment horizontal="center" wrapText="1"/>
      <protection/>
    </xf>
    <xf numFmtId="49" fontId="19" fillId="0" borderId="20" xfId="51" applyNumberFormat="1" applyFont="1" applyFill="1" applyBorder="1" applyAlignment="1">
      <alignment horizontal="center" vertical="center"/>
      <protection/>
    </xf>
    <xf numFmtId="49" fontId="18" fillId="0" borderId="21" xfId="51" applyNumberFormat="1" applyFill="1" applyBorder="1" applyAlignment="1">
      <alignment horizontal="center" vertical="center" shrinkToFit="1"/>
      <protection/>
    </xf>
    <xf numFmtId="49" fontId="18" fillId="0" borderId="21" xfId="51" applyNumberFormat="1" applyFill="1" applyBorder="1" applyAlignment="1">
      <alignment horizontal="center" vertical="center" shrinkToFit="1"/>
      <protection/>
    </xf>
    <xf numFmtId="0" fontId="18" fillId="0" borderId="17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5" fontId="20" fillId="0" borderId="18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22" xfId="51" applyNumberFormat="1" applyFont="1" applyFill="1" applyBorder="1" applyAlignment="1">
      <alignment horizontal="right" shrinkToFit="1"/>
      <protection/>
    </xf>
    <xf numFmtId="165" fontId="21" fillId="0" borderId="22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15" xfId="51" applyFont="1" applyFill="1" applyBorder="1">
      <alignment/>
      <protection/>
    </xf>
    <xf numFmtId="4" fontId="19" fillId="0" borderId="15" xfId="51" applyNumberFormat="1" applyFont="1" applyFill="1" applyBorder="1" applyAlignment="1">
      <alignment shrinkToFit="1"/>
      <protection/>
    </xf>
    <xf numFmtId="164" fontId="19" fillId="0" borderId="15" xfId="51" applyNumberFormat="1" applyFont="1" applyFill="1" applyBorder="1" applyAlignment="1">
      <alignment shrinkToFit="1"/>
      <protection/>
    </xf>
    <xf numFmtId="3" fontId="19" fillId="0" borderId="15" xfId="51" applyNumberFormat="1" applyFont="1" applyFill="1" applyBorder="1" applyAlignment="1">
      <alignment shrinkToFit="1"/>
      <protection/>
    </xf>
    <xf numFmtId="164" fontId="19" fillId="0" borderId="15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164" fontId="18" fillId="0" borderId="0" xfId="51" applyNumberFormat="1" applyFill="1" applyAlignment="1">
      <alignment horizontal="center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2009</v>
      </c>
      <c r="D4" s="16" t="s">
        <v>23</v>
      </c>
      <c r="E4" s="17" t="s">
        <v>4</v>
      </c>
      <c r="F4" s="18"/>
      <c r="G4" s="16">
        <v>2009</v>
      </c>
      <c r="H4" s="16" t="s">
        <v>23</v>
      </c>
      <c r="I4" s="17" t="s">
        <v>4</v>
      </c>
      <c r="J4" s="18"/>
      <c r="K4" s="16">
        <v>2009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857</v>
      </c>
      <c r="D6" s="25">
        <v>707</v>
      </c>
      <c r="E6" s="25">
        <f>D6-C6</f>
        <v>-150</v>
      </c>
      <c r="F6" s="26">
        <f>IF(C6&lt;&gt;0,E6*100/C6,".")</f>
        <v>-17.50291715285881</v>
      </c>
      <c r="G6" s="25">
        <v>78</v>
      </c>
      <c r="H6" s="25">
        <v>70</v>
      </c>
      <c r="I6" s="25">
        <f>H6-G6</f>
        <v>-8</v>
      </c>
      <c r="J6" s="26">
        <f>IF(G6&lt;&gt;0,I6*100/G6,".")</f>
        <v>-10.256410256410257</v>
      </c>
      <c r="K6" s="25">
        <v>935</v>
      </c>
      <c r="L6" s="25">
        <v>777</v>
      </c>
      <c r="M6" s="25">
        <f>L6-K6</f>
        <v>-158</v>
      </c>
      <c r="N6" s="26">
        <f>IF(K6&lt;&gt;0,M6*100/K6,".")</f>
        <v>-16.898395721925134</v>
      </c>
    </row>
    <row r="7" spans="1:14" ht="15" customHeight="1">
      <c r="A7" s="23"/>
      <c r="B7" s="24" t="s">
        <v>8</v>
      </c>
      <c r="C7" s="25">
        <v>328</v>
      </c>
      <c r="D7" s="25">
        <v>349</v>
      </c>
      <c r="E7" s="25">
        <f>D7-C7</f>
        <v>21</v>
      </c>
      <c r="F7" s="26">
        <f aca="true" t="shared" si="0" ref="F7:F19">IF(C7&lt;&gt;0,E7*100/C7,".")</f>
        <v>6.402439024390244</v>
      </c>
      <c r="G7" s="25">
        <v>58</v>
      </c>
      <c r="H7" s="25">
        <v>59</v>
      </c>
      <c r="I7" s="25">
        <f>H7-G7</f>
        <v>1</v>
      </c>
      <c r="J7" s="26">
        <f aca="true" t="shared" si="1" ref="J7:J19">IF(G7&lt;&gt;0,I7*100/G7,".")</f>
        <v>1.7241379310344827</v>
      </c>
      <c r="K7" s="25">
        <v>386</v>
      </c>
      <c r="L7" s="25">
        <v>408</v>
      </c>
      <c r="M7" s="25">
        <f>L7-K7</f>
        <v>22</v>
      </c>
      <c r="N7" s="26">
        <f aca="true" t="shared" si="2" ref="N7:N19">IF(K7&lt;&gt;0,M7*100/K7,".")</f>
        <v>5.699481865284974</v>
      </c>
    </row>
    <row r="8" spans="1:14" ht="15" customHeight="1">
      <c r="A8" s="23"/>
      <c r="B8" s="24" t="s">
        <v>9</v>
      </c>
      <c r="C8" s="25">
        <v>63</v>
      </c>
      <c r="D8" s="25">
        <v>53</v>
      </c>
      <c r="E8" s="25">
        <f aca="true" t="shared" si="3" ref="E8:E19">D8-C8</f>
        <v>-10</v>
      </c>
      <c r="F8" s="26">
        <f t="shared" si="0"/>
        <v>-15.873015873015873</v>
      </c>
      <c r="G8" s="25">
        <v>0</v>
      </c>
      <c r="H8" s="25">
        <v>0</v>
      </c>
      <c r="I8" s="25">
        <f aca="true" t="shared" si="4" ref="I8:I19">H8-G8</f>
        <v>0</v>
      </c>
      <c r="J8" s="26" t="str">
        <f t="shared" si="1"/>
        <v>.</v>
      </c>
      <c r="K8" s="25">
        <v>63</v>
      </c>
      <c r="L8" s="25">
        <v>53</v>
      </c>
      <c r="M8" s="25">
        <f aca="true" t="shared" si="5" ref="M8:M19">L8-K8</f>
        <v>-10</v>
      </c>
      <c r="N8" s="26">
        <f t="shared" si="2"/>
        <v>-15.873015873015873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52</v>
      </c>
      <c r="D10" s="25">
        <v>49</v>
      </c>
      <c r="E10" s="25">
        <f t="shared" si="3"/>
        <v>-3</v>
      </c>
      <c r="F10" s="26">
        <f t="shared" si="0"/>
        <v>-5.769230769230769</v>
      </c>
      <c r="G10" s="25">
        <v>4</v>
      </c>
      <c r="H10" s="25">
        <v>5</v>
      </c>
      <c r="I10" s="25">
        <f t="shared" si="4"/>
        <v>1</v>
      </c>
      <c r="J10" s="26">
        <f t="shared" si="1"/>
        <v>25</v>
      </c>
      <c r="K10" s="25">
        <v>56</v>
      </c>
      <c r="L10" s="25">
        <v>54</v>
      </c>
      <c r="M10" s="25">
        <f t="shared" si="5"/>
        <v>-2</v>
      </c>
      <c r="N10" s="26">
        <f t="shared" si="2"/>
        <v>-3.5714285714285716</v>
      </c>
    </row>
    <row r="11" spans="1:14" ht="15" customHeight="1">
      <c r="A11" s="23"/>
      <c r="B11" s="24" t="s">
        <v>12</v>
      </c>
      <c r="C11" s="25">
        <v>13</v>
      </c>
      <c r="D11" s="25">
        <v>6</v>
      </c>
      <c r="E11" s="25">
        <f t="shared" si="3"/>
        <v>-7</v>
      </c>
      <c r="F11" s="26">
        <f t="shared" si="0"/>
        <v>-53.84615384615385</v>
      </c>
      <c r="G11" s="25">
        <v>2</v>
      </c>
      <c r="H11" s="25">
        <v>1</v>
      </c>
      <c r="I11" s="25">
        <f t="shared" si="4"/>
        <v>-1</v>
      </c>
      <c r="J11" s="26">
        <f t="shared" si="1"/>
        <v>-50</v>
      </c>
      <c r="K11" s="25">
        <v>15</v>
      </c>
      <c r="L11" s="25">
        <v>7</v>
      </c>
      <c r="M11" s="25">
        <f t="shared" si="5"/>
        <v>-8</v>
      </c>
      <c r="N11" s="26">
        <f t="shared" si="2"/>
        <v>-53.333333333333336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3</v>
      </c>
      <c r="D13" s="25">
        <v>0</v>
      </c>
      <c r="E13" s="25">
        <f t="shared" si="3"/>
        <v>-3</v>
      </c>
      <c r="F13" s="26">
        <f t="shared" si="0"/>
        <v>-100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3</v>
      </c>
      <c r="L13" s="25">
        <v>0</v>
      </c>
      <c r="M13" s="25">
        <f t="shared" si="5"/>
        <v>-3</v>
      </c>
      <c r="N13" s="26">
        <f t="shared" si="2"/>
        <v>-100</v>
      </c>
    </row>
    <row r="14" spans="1:14" ht="15" customHeight="1">
      <c r="A14" s="23"/>
      <c r="B14" s="24" t="s">
        <v>15</v>
      </c>
      <c r="C14" s="25">
        <v>16</v>
      </c>
      <c r="D14" s="25">
        <v>13</v>
      </c>
      <c r="E14" s="25">
        <f t="shared" si="3"/>
        <v>-3</v>
      </c>
      <c r="F14" s="26">
        <f t="shared" si="0"/>
        <v>-18.75</v>
      </c>
      <c r="G14" s="25">
        <v>1</v>
      </c>
      <c r="H14" s="25">
        <v>1</v>
      </c>
      <c r="I14" s="25">
        <f t="shared" si="4"/>
        <v>0</v>
      </c>
      <c r="J14" s="26">
        <f t="shared" si="1"/>
        <v>0</v>
      </c>
      <c r="K14" s="25">
        <v>17</v>
      </c>
      <c r="L14" s="25">
        <v>14</v>
      </c>
      <c r="M14" s="25">
        <f t="shared" si="5"/>
        <v>-3</v>
      </c>
      <c r="N14" s="26">
        <f t="shared" si="2"/>
        <v>-17.647058823529413</v>
      </c>
    </row>
    <row r="15" spans="1:14" ht="15" customHeight="1">
      <c r="A15" s="23"/>
      <c r="B15" s="24" t="s">
        <v>16</v>
      </c>
      <c r="C15" s="25">
        <v>0</v>
      </c>
      <c r="D15" s="25">
        <v>1</v>
      </c>
      <c r="E15" s="25">
        <f t="shared" si="3"/>
        <v>1</v>
      </c>
      <c r="F15" s="26" t="str">
        <f t="shared" si="0"/>
        <v>.</v>
      </c>
      <c r="G15" s="25">
        <v>0</v>
      </c>
      <c r="H15" s="25">
        <v>0</v>
      </c>
      <c r="I15" s="25">
        <f t="shared" si="4"/>
        <v>0</v>
      </c>
      <c r="J15" s="26" t="str">
        <f t="shared" si="1"/>
        <v>.</v>
      </c>
      <c r="K15" s="25">
        <v>0</v>
      </c>
      <c r="L15" s="25">
        <v>1</v>
      </c>
      <c r="M15" s="25">
        <f t="shared" si="5"/>
        <v>1</v>
      </c>
      <c r="N15" s="26" t="str">
        <f t="shared" si="2"/>
        <v>.</v>
      </c>
    </row>
    <row r="16" spans="1:14" ht="15" customHeight="1">
      <c r="A16" s="23"/>
      <c r="B16" s="24" t="s">
        <v>17</v>
      </c>
      <c r="C16" s="25">
        <v>11</v>
      </c>
      <c r="D16" s="25">
        <v>10</v>
      </c>
      <c r="E16" s="25">
        <f t="shared" si="3"/>
        <v>-1</v>
      </c>
      <c r="F16" s="26">
        <f t="shared" si="0"/>
        <v>-9.090909090909092</v>
      </c>
      <c r="G16" s="25">
        <v>1</v>
      </c>
      <c r="H16" s="25">
        <v>0</v>
      </c>
      <c r="I16" s="25">
        <f t="shared" si="4"/>
        <v>-1</v>
      </c>
      <c r="J16" s="26">
        <f t="shared" si="1"/>
        <v>-100</v>
      </c>
      <c r="K16" s="25">
        <v>12</v>
      </c>
      <c r="L16" s="25">
        <v>10</v>
      </c>
      <c r="M16" s="25">
        <f t="shared" si="5"/>
        <v>-2</v>
      </c>
      <c r="N16" s="26">
        <f t="shared" si="2"/>
        <v>-16.666666666666668</v>
      </c>
    </row>
    <row r="17" spans="1:14" ht="15" customHeight="1">
      <c r="A17" s="23"/>
      <c r="B17" s="24" t="s">
        <v>18</v>
      </c>
      <c r="C17" s="25">
        <v>17</v>
      </c>
      <c r="D17" s="25">
        <v>9</v>
      </c>
      <c r="E17" s="25">
        <f t="shared" si="3"/>
        <v>-8</v>
      </c>
      <c r="F17" s="26">
        <f t="shared" si="0"/>
        <v>-47.05882352941177</v>
      </c>
      <c r="G17" s="25">
        <v>0</v>
      </c>
      <c r="H17" s="25">
        <v>1</v>
      </c>
      <c r="I17" s="25">
        <f t="shared" si="4"/>
        <v>1</v>
      </c>
      <c r="J17" s="26" t="str">
        <f t="shared" si="1"/>
        <v>.</v>
      </c>
      <c r="K17" s="25">
        <v>17</v>
      </c>
      <c r="L17" s="25">
        <v>10</v>
      </c>
      <c r="M17" s="25">
        <f t="shared" si="5"/>
        <v>-7</v>
      </c>
      <c r="N17" s="26">
        <f t="shared" si="2"/>
        <v>-41.1764705882353</v>
      </c>
    </row>
    <row r="18" spans="1:14" ht="15" customHeight="1">
      <c r="A18" s="23"/>
      <c r="B18" s="24" t="s">
        <v>19</v>
      </c>
      <c r="C18" s="25">
        <v>9</v>
      </c>
      <c r="D18" s="25">
        <v>16</v>
      </c>
      <c r="E18" s="25">
        <f t="shared" si="3"/>
        <v>7</v>
      </c>
      <c r="F18" s="26">
        <f t="shared" si="0"/>
        <v>77.77777777777777</v>
      </c>
      <c r="G18" s="25">
        <v>1</v>
      </c>
      <c r="H18" s="25">
        <v>3</v>
      </c>
      <c r="I18" s="25">
        <f t="shared" si="4"/>
        <v>2</v>
      </c>
      <c r="J18" s="26">
        <f t="shared" si="1"/>
        <v>200</v>
      </c>
      <c r="K18" s="25">
        <v>10</v>
      </c>
      <c r="L18" s="25">
        <v>19</v>
      </c>
      <c r="M18" s="25">
        <f t="shared" si="5"/>
        <v>9</v>
      </c>
      <c r="N18" s="26">
        <f t="shared" si="2"/>
        <v>90</v>
      </c>
    </row>
    <row r="19" spans="1:14" s="31" customFormat="1" ht="15" customHeight="1">
      <c r="A19" s="27"/>
      <c r="B19" s="28" t="s">
        <v>20</v>
      </c>
      <c r="C19" s="29">
        <f>SUM(C6:C18)</f>
        <v>1369</v>
      </c>
      <c r="D19" s="29">
        <f>SUM(D6:D18)</f>
        <v>1213</v>
      </c>
      <c r="E19" s="29">
        <f t="shared" si="3"/>
        <v>-156</v>
      </c>
      <c r="F19" s="30">
        <f t="shared" si="0"/>
        <v>-11.395178962746531</v>
      </c>
      <c r="G19" s="29">
        <f>SUM(G6:G18)</f>
        <v>145</v>
      </c>
      <c r="H19" s="29">
        <f>SUM(H6:H18)</f>
        <v>140</v>
      </c>
      <c r="I19" s="29">
        <f t="shared" si="4"/>
        <v>-5</v>
      </c>
      <c r="J19" s="30">
        <f t="shared" si="1"/>
        <v>-3.4482758620689653</v>
      </c>
      <c r="K19" s="29">
        <f>SUM(K6:K18)</f>
        <v>1514</v>
      </c>
      <c r="L19" s="29">
        <f>SUM(L6:L18)</f>
        <v>1353</v>
      </c>
      <c r="M19" s="29">
        <f t="shared" si="5"/>
        <v>-161</v>
      </c>
      <c r="N19" s="30">
        <f t="shared" si="2"/>
        <v>-10.634081902245708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13.12.2010&amp;RDessau</oddHeader>
    <oddFooter>&amp;R&amp;10Tabelle 52.2</oddFooter>
  </headerFooter>
  <legacyDrawing r:id="rId2"/>
  <oleObjects>
    <oleObject progId="Word.Document.8" shapeId="11906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2009</v>
      </c>
      <c r="D4" s="16" t="s">
        <v>23</v>
      </c>
      <c r="E4" s="17" t="s">
        <v>4</v>
      </c>
      <c r="F4" s="18"/>
      <c r="G4" s="16">
        <v>2009</v>
      </c>
      <c r="H4" s="16" t="s">
        <v>23</v>
      </c>
      <c r="I4" s="17" t="s">
        <v>4</v>
      </c>
      <c r="J4" s="18"/>
      <c r="K4" s="16">
        <v>2009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884</v>
      </c>
      <c r="D6" s="25">
        <v>820</v>
      </c>
      <c r="E6" s="25">
        <f>D6-C6</f>
        <v>-64</v>
      </c>
      <c r="F6" s="26">
        <f>IF(C6&lt;&gt;0,E6*100/C6,".")</f>
        <v>-7.239819004524887</v>
      </c>
      <c r="G6" s="25">
        <v>68</v>
      </c>
      <c r="H6" s="25">
        <v>101</v>
      </c>
      <c r="I6" s="25">
        <f>H6-G6</f>
        <v>33</v>
      </c>
      <c r="J6" s="26">
        <f>IF(G6&lt;&gt;0,I6*100/G6,".")</f>
        <v>48.529411764705884</v>
      </c>
      <c r="K6" s="25">
        <v>952</v>
      </c>
      <c r="L6" s="25">
        <v>921</v>
      </c>
      <c r="M6" s="25">
        <f>L6-K6</f>
        <v>-31</v>
      </c>
      <c r="N6" s="26">
        <f>IF(K6&lt;&gt;0,M6*100/K6,".")</f>
        <v>-3.2563025210084033</v>
      </c>
    </row>
    <row r="7" spans="1:14" ht="15" customHeight="1">
      <c r="A7" s="23"/>
      <c r="B7" s="24" t="s">
        <v>8</v>
      </c>
      <c r="C7" s="25">
        <v>289</v>
      </c>
      <c r="D7" s="25">
        <v>296</v>
      </c>
      <c r="E7" s="25">
        <f>D7-C7</f>
        <v>7</v>
      </c>
      <c r="F7" s="26">
        <f aca="true" t="shared" si="0" ref="F7:F19">IF(C7&lt;&gt;0,E7*100/C7,".")</f>
        <v>2.422145328719723</v>
      </c>
      <c r="G7" s="25">
        <v>54</v>
      </c>
      <c r="H7" s="25">
        <v>42</v>
      </c>
      <c r="I7" s="25">
        <f>H7-G7</f>
        <v>-12</v>
      </c>
      <c r="J7" s="26">
        <f aca="true" t="shared" si="1" ref="J7:J19">IF(G7&lt;&gt;0,I7*100/G7,".")</f>
        <v>-22.22222222222222</v>
      </c>
      <c r="K7" s="25">
        <v>343</v>
      </c>
      <c r="L7" s="25">
        <v>338</v>
      </c>
      <c r="M7" s="25">
        <f>L7-K7</f>
        <v>-5</v>
      </c>
      <c r="N7" s="26">
        <f aca="true" t="shared" si="2" ref="N7:N19">IF(K7&lt;&gt;0,M7*100/K7,".")</f>
        <v>-1.4577259475218658</v>
      </c>
    </row>
    <row r="8" spans="1:14" ht="15" customHeight="1">
      <c r="A8" s="23"/>
      <c r="B8" s="24" t="s">
        <v>9</v>
      </c>
      <c r="C8" s="25">
        <v>32</v>
      </c>
      <c r="D8" s="25">
        <v>30</v>
      </c>
      <c r="E8" s="25">
        <f aca="true" t="shared" si="3" ref="E8:E19">D8-C8</f>
        <v>-2</v>
      </c>
      <c r="F8" s="26">
        <f t="shared" si="0"/>
        <v>-6.25</v>
      </c>
      <c r="G8" s="25">
        <v>0</v>
      </c>
      <c r="H8" s="25">
        <v>0</v>
      </c>
      <c r="I8" s="25">
        <f aca="true" t="shared" si="4" ref="I8:I19">H8-G8</f>
        <v>0</v>
      </c>
      <c r="J8" s="26" t="str">
        <f t="shared" si="1"/>
        <v>.</v>
      </c>
      <c r="K8" s="25">
        <v>32</v>
      </c>
      <c r="L8" s="25">
        <v>30</v>
      </c>
      <c r="M8" s="25">
        <f aca="true" t="shared" si="5" ref="M8:M19">L8-K8</f>
        <v>-2</v>
      </c>
      <c r="N8" s="26">
        <f t="shared" si="2"/>
        <v>-6.25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42</v>
      </c>
      <c r="D10" s="25">
        <v>40</v>
      </c>
      <c r="E10" s="25">
        <f t="shared" si="3"/>
        <v>-2</v>
      </c>
      <c r="F10" s="26">
        <f t="shared" si="0"/>
        <v>-4.761904761904762</v>
      </c>
      <c r="G10" s="25">
        <v>3</v>
      </c>
      <c r="H10" s="25">
        <v>6</v>
      </c>
      <c r="I10" s="25">
        <f t="shared" si="4"/>
        <v>3</v>
      </c>
      <c r="J10" s="26">
        <f t="shared" si="1"/>
        <v>100</v>
      </c>
      <c r="K10" s="25">
        <v>45</v>
      </c>
      <c r="L10" s="25">
        <v>46</v>
      </c>
      <c r="M10" s="25">
        <f t="shared" si="5"/>
        <v>1</v>
      </c>
      <c r="N10" s="26">
        <f t="shared" si="2"/>
        <v>2.2222222222222223</v>
      </c>
    </row>
    <row r="11" spans="1:14" ht="15" customHeight="1">
      <c r="A11" s="23"/>
      <c r="B11" s="24" t="s">
        <v>12</v>
      </c>
      <c r="C11" s="25">
        <v>18</v>
      </c>
      <c r="D11" s="25">
        <v>11</v>
      </c>
      <c r="E11" s="25">
        <f t="shared" si="3"/>
        <v>-7</v>
      </c>
      <c r="F11" s="26">
        <f t="shared" si="0"/>
        <v>-38.888888888888886</v>
      </c>
      <c r="G11" s="25">
        <v>0</v>
      </c>
      <c r="H11" s="25">
        <v>1</v>
      </c>
      <c r="I11" s="25">
        <f t="shared" si="4"/>
        <v>1</v>
      </c>
      <c r="J11" s="26" t="str">
        <f t="shared" si="1"/>
        <v>.</v>
      </c>
      <c r="K11" s="25">
        <v>18</v>
      </c>
      <c r="L11" s="25">
        <v>12</v>
      </c>
      <c r="M11" s="25">
        <f t="shared" si="5"/>
        <v>-6</v>
      </c>
      <c r="N11" s="26">
        <f t="shared" si="2"/>
        <v>-33.333333333333336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3</v>
      </c>
      <c r="D13" s="25">
        <v>2</v>
      </c>
      <c r="E13" s="25">
        <f t="shared" si="3"/>
        <v>-1</v>
      </c>
      <c r="F13" s="26">
        <f t="shared" si="0"/>
        <v>-33.333333333333336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3</v>
      </c>
      <c r="L13" s="25">
        <v>2</v>
      </c>
      <c r="M13" s="25">
        <f t="shared" si="5"/>
        <v>-1</v>
      </c>
      <c r="N13" s="26">
        <f t="shared" si="2"/>
        <v>-33.333333333333336</v>
      </c>
    </row>
    <row r="14" spans="1:14" ht="15" customHeight="1">
      <c r="A14" s="23"/>
      <c r="B14" s="24" t="s">
        <v>15</v>
      </c>
      <c r="C14" s="25">
        <v>10</v>
      </c>
      <c r="D14" s="25">
        <v>20</v>
      </c>
      <c r="E14" s="25">
        <f t="shared" si="3"/>
        <v>10</v>
      </c>
      <c r="F14" s="26">
        <f t="shared" si="0"/>
        <v>100</v>
      </c>
      <c r="G14" s="25">
        <v>1</v>
      </c>
      <c r="H14" s="25">
        <v>0</v>
      </c>
      <c r="I14" s="25">
        <f t="shared" si="4"/>
        <v>-1</v>
      </c>
      <c r="J14" s="26">
        <f t="shared" si="1"/>
        <v>-100</v>
      </c>
      <c r="K14" s="25">
        <v>11</v>
      </c>
      <c r="L14" s="25">
        <v>20</v>
      </c>
      <c r="M14" s="25">
        <f t="shared" si="5"/>
        <v>9</v>
      </c>
      <c r="N14" s="26">
        <f t="shared" si="2"/>
        <v>81.81818181818181</v>
      </c>
    </row>
    <row r="15" spans="1:14" ht="15" customHeight="1">
      <c r="A15" s="23"/>
      <c r="B15" s="24" t="s">
        <v>16</v>
      </c>
      <c r="C15" s="25">
        <v>3</v>
      </c>
      <c r="D15" s="25">
        <v>4</v>
      </c>
      <c r="E15" s="25">
        <f t="shared" si="3"/>
        <v>1</v>
      </c>
      <c r="F15" s="26">
        <f t="shared" si="0"/>
        <v>33.333333333333336</v>
      </c>
      <c r="G15" s="25">
        <v>0</v>
      </c>
      <c r="H15" s="25">
        <v>1</v>
      </c>
      <c r="I15" s="25">
        <f t="shared" si="4"/>
        <v>1</v>
      </c>
      <c r="J15" s="26" t="str">
        <f t="shared" si="1"/>
        <v>.</v>
      </c>
      <c r="K15" s="25">
        <v>3</v>
      </c>
      <c r="L15" s="25">
        <v>5</v>
      </c>
      <c r="M15" s="25">
        <f t="shared" si="5"/>
        <v>2</v>
      </c>
      <c r="N15" s="26">
        <f t="shared" si="2"/>
        <v>66.66666666666667</v>
      </c>
    </row>
    <row r="16" spans="1:14" ht="15" customHeight="1">
      <c r="A16" s="23"/>
      <c r="B16" s="24" t="s">
        <v>17</v>
      </c>
      <c r="C16" s="25">
        <v>12</v>
      </c>
      <c r="D16" s="25">
        <v>10</v>
      </c>
      <c r="E16" s="25">
        <f t="shared" si="3"/>
        <v>-2</v>
      </c>
      <c r="F16" s="26">
        <f t="shared" si="0"/>
        <v>-16.666666666666668</v>
      </c>
      <c r="G16" s="25">
        <v>0</v>
      </c>
      <c r="H16" s="25">
        <v>0</v>
      </c>
      <c r="I16" s="25">
        <f t="shared" si="4"/>
        <v>0</v>
      </c>
      <c r="J16" s="26" t="str">
        <f t="shared" si="1"/>
        <v>.</v>
      </c>
      <c r="K16" s="25">
        <v>12</v>
      </c>
      <c r="L16" s="25">
        <v>10</v>
      </c>
      <c r="M16" s="25">
        <f t="shared" si="5"/>
        <v>-2</v>
      </c>
      <c r="N16" s="26">
        <f t="shared" si="2"/>
        <v>-16.666666666666668</v>
      </c>
    </row>
    <row r="17" spans="1:14" ht="15" customHeight="1">
      <c r="A17" s="23"/>
      <c r="B17" s="24" t="s">
        <v>18</v>
      </c>
      <c r="C17" s="25">
        <v>9</v>
      </c>
      <c r="D17" s="25">
        <v>6</v>
      </c>
      <c r="E17" s="25">
        <f t="shared" si="3"/>
        <v>-3</v>
      </c>
      <c r="F17" s="26">
        <f t="shared" si="0"/>
        <v>-33.333333333333336</v>
      </c>
      <c r="G17" s="25">
        <v>0</v>
      </c>
      <c r="H17" s="25">
        <v>0</v>
      </c>
      <c r="I17" s="25">
        <f t="shared" si="4"/>
        <v>0</v>
      </c>
      <c r="J17" s="26" t="str">
        <f t="shared" si="1"/>
        <v>.</v>
      </c>
      <c r="K17" s="25">
        <v>9</v>
      </c>
      <c r="L17" s="25">
        <v>6</v>
      </c>
      <c r="M17" s="25">
        <f t="shared" si="5"/>
        <v>-3</v>
      </c>
      <c r="N17" s="26">
        <f t="shared" si="2"/>
        <v>-33.333333333333336</v>
      </c>
    </row>
    <row r="18" spans="1:14" ht="15" customHeight="1">
      <c r="A18" s="23"/>
      <c r="B18" s="24" t="s">
        <v>19</v>
      </c>
      <c r="C18" s="25">
        <v>13</v>
      </c>
      <c r="D18" s="25">
        <v>13</v>
      </c>
      <c r="E18" s="25">
        <f t="shared" si="3"/>
        <v>0</v>
      </c>
      <c r="F18" s="26">
        <f t="shared" si="0"/>
        <v>0</v>
      </c>
      <c r="G18" s="25">
        <v>0</v>
      </c>
      <c r="H18" s="25">
        <v>0</v>
      </c>
      <c r="I18" s="25">
        <f t="shared" si="4"/>
        <v>0</v>
      </c>
      <c r="J18" s="26" t="str">
        <f t="shared" si="1"/>
        <v>.</v>
      </c>
      <c r="K18" s="25">
        <v>13</v>
      </c>
      <c r="L18" s="25">
        <v>13</v>
      </c>
      <c r="M18" s="25">
        <f t="shared" si="5"/>
        <v>0</v>
      </c>
      <c r="N18" s="26">
        <f t="shared" si="2"/>
        <v>0</v>
      </c>
    </row>
    <row r="19" spans="1:14" s="31" customFormat="1" ht="15" customHeight="1">
      <c r="A19" s="27"/>
      <c r="B19" s="28" t="s">
        <v>20</v>
      </c>
      <c r="C19" s="29">
        <f>SUM(C6:C18)</f>
        <v>1315</v>
      </c>
      <c r="D19" s="29">
        <f>SUM(D6:D18)</f>
        <v>1252</v>
      </c>
      <c r="E19" s="29">
        <f t="shared" si="3"/>
        <v>-63</v>
      </c>
      <c r="F19" s="30">
        <f t="shared" si="0"/>
        <v>-4.7908745247148286</v>
      </c>
      <c r="G19" s="29">
        <f>SUM(G6:G18)</f>
        <v>126</v>
      </c>
      <c r="H19" s="29">
        <f>SUM(H6:H18)</f>
        <v>151</v>
      </c>
      <c r="I19" s="29">
        <f t="shared" si="4"/>
        <v>25</v>
      </c>
      <c r="J19" s="30">
        <f t="shared" si="1"/>
        <v>19.841269841269842</v>
      </c>
      <c r="K19" s="29">
        <f>SUM(K6:K18)</f>
        <v>1441</v>
      </c>
      <c r="L19" s="29">
        <f>SUM(L6:L18)</f>
        <v>1403</v>
      </c>
      <c r="M19" s="29">
        <f t="shared" si="5"/>
        <v>-38</v>
      </c>
      <c r="N19" s="30">
        <f t="shared" si="2"/>
        <v>-2.63705759888966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13.12.2010&amp;RHalberstadt</oddHeader>
    <oddFooter>&amp;R&amp;10Tabelle 52.2</oddFooter>
  </headerFooter>
  <legacyDrawing r:id="rId2"/>
  <oleObjects>
    <oleObject progId="Word.Document.8" shapeId="11906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2009</v>
      </c>
      <c r="D4" s="16" t="s">
        <v>23</v>
      </c>
      <c r="E4" s="17" t="s">
        <v>4</v>
      </c>
      <c r="F4" s="18"/>
      <c r="G4" s="16">
        <v>2009</v>
      </c>
      <c r="H4" s="16" t="s">
        <v>23</v>
      </c>
      <c r="I4" s="17" t="s">
        <v>4</v>
      </c>
      <c r="J4" s="18"/>
      <c r="K4" s="16">
        <v>2009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1615</v>
      </c>
      <c r="D6" s="25">
        <v>1534</v>
      </c>
      <c r="E6" s="25">
        <f>D6-C6</f>
        <v>-81</v>
      </c>
      <c r="F6" s="26">
        <f>IF(C6&lt;&gt;0,E6*100/C6,".")</f>
        <v>-5.015479876160991</v>
      </c>
      <c r="G6" s="25">
        <v>199</v>
      </c>
      <c r="H6" s="25">
        <v>186</v>
      </c>
      <c r="I6" s="25">
        <f>H6-G6</f>
        <v>-13</v>
      </c>
      <c r="J6" s="26">
        <f>IF(G6&lt;&gt;0,I6*100/G6,".")</f>
        <v>-6.532663316582915</v>
      </c>
      <c r="K6" s="25">
        <v>1814</v>
      </c>
      <c r="L6" s="25">
        <v>1720</v>
      </c>
      <c r="M6" s="25">
        <f>L6-K6</f>
        <v>-94</v>
      </c>
      <c r="N6" s="26">
        <f>IF(K6&lt;&gt;0,M6*100/K6,".")</f>
        <v>-5.181918412348401</v>
      </c>
    </row>
    <row r="7" spans="1:14" ht="15" customHeight="1">
      <c r="A7" s="23"/>
      <c r="B7" s="24" t="s">
        <v>8</v>
      </c>
      <c r="C7" s="25">
        <v>540</v>
      </c>
      <c r="D7" s="25">
        <v>588</v>
      </c>
      <c r="E7" s="25">
        <f>D7-C7</f>
        <v>48</v>
      </c>
      <c r="F7" s="26">
        <f aca="true" t="shared" si="0" ref="F7:F19">IF(C7&lt;&gt;0,E7*100/C7,".")</f>
        <v>8.88888888888889</v>
      </c>
      <c r="G7" s="25">
        <v>116</v>
      </c>
      <c r="H7" s="25">
        <v>95</v>
      </c>
      <c r="I7" s="25">
        <f>H7-G7</f>
        <v>-21</v>
      </c>
      <c r="J7" s="26">
        <f aca="true" t="shared" si="1" ref="J7:J19">IF(G7&lt;&gt;0,I7*100/G7,".")</f>
        <v>-18.103448275862068</v>
      </c>
      <c r="K7" s="25">
        <v>656</v>
      </c>
      <c r="L7" s="25">
        <v>683</v>
      </c>
      <c r="M7" s="25">
        <f>L7-K7</f>
        <v>27</v>
      </c>
      <c r="N7" s="26">
        <f aca="true" t="shared" si="2" ref="N7:N19">IF(K7&lt;&gt;0,M7*100/K7,".")</f>
        <v>4.115853658536586</v>
      </c>
    </row>
    <row r="8" spans="1:14" ht="15" customHeight="1">
      <c r="A8" s="23"/>
      <c r="B8" s="24" t="s">
        <v>9</v>
      </c>
      <c r="C8" s="25">
        <v>87</v>
      </c>
      <c r="D8" s="25">
        <v>60</v>
      </c>
      <c r="E8" s="25">
        <f aca="true" t="shared" si="3" ref="E8:E19">D8-C8</f>
        <v>-27</v>
      </c>
      <c r="F8" s="26">
        <f t="shared" si="0"/>
        <v>-31.03448275862069</v>
      </c>
      <c r="G8" s="25">
        <v>0</v>
      </c>
      <c r="H8" s="25">
        <v>0</v>
      </c>
      <c r="I8" s="25">
        <f aca="true" t="shared" si="4" ref="I8:I19">H8-G8</f>
        <v>0</v>
      </c>
      <c r="J8" s="26" t="str">
        <f t="shared" si="1"/>
        <v>.</v>
      </c>
      <c r="K8" s="25">
        <v>87</v>
      </c>
      <c r="L8" s="25">
        <v>60</v>
      </c>
      <c r="M8" s="25">
        <f aca="true" t="shared" si="5" ref="M8:M19">L8-K8</f>
        <v>-27</v>
      </c>
      <c r="N8" s="26">
        <f t="shared" si="2"/>
        <v>-31.03448275862069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43</v>
      </c>
      <c r="D10" s="25">
        <v>37</v>
      </c>
      <c r="E10" s="25">
        <f t="shared" si="3"/>
        <v>-6</v>
      </c>
      <c r="F10" s="26">
        <f t="shared" si="0"/>
        <v>-13.953488372093023</v>
      </c>
      <c r="G10" s="25">
        <v>9</v>
      </c>
      <c r="H10" s="25">
        <v>5</v>
      </c>
      <c r="I10" s="25">
        <f t="shared" si="4"/>
        <v>-4</v>
      </c>
      <c r="J10" s="26">
        <f t="shared" si="1"/>
        <v>-44.44444444444444</v>
      </c>
      <c r="K10" s="25">
        <v>52</v>
      </c>
      <c r="L10" s="25">
        <v>42</v>
      </c>
      <c r="M10" s="25">
        <f t="shared" si="5"/>
        <v>-10</v>
      </c>
      <c r="N10" s="26">
        <f t="shared" si="2"/>
        <v>-19.23076923076923</v>
      </c>
    </row>
    <row r="11" spans="1:14" ht="15" customHeight="1">
      <c r="A11" s="23"/>
      <c r="B11" s="24" t="s">
        <v>12</v>
      </c>
      <c r="C11" s="25">
        <v>11</v>
      </c>
      <c r="D11" s="25">
        <v>32</v>
      </c>
      <c r="E11" s="25">
        <f t="shared" si="3"/>
        <v>21</v>
      </c>
      <c r="F11" s="26">
        <f t="shared" si="0"/>
        <v>190.9090909090909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v>11</v>
      </c>
      <c r="L11" s="25">
        <v>32</v>
      </c>
      <c r="M11" s="25">
        <f t="shared" si="5"/>
        <v>21</v>
      </c>
      <c r="N11" s="26">
        <f t="shared" si="2"/>
        <v>190.9090909090909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10</v>
      </c>
      <c r="D13" s="25">
        <v>6</v>
      </c>
      <c r="E13" s="25">
        <f t="shared" si="3"/>
        <v>-4</v>
      </c>
      <c r="F13" s="26">
        <f t="shared" si="0"/>
        <v>-40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10</v>
      </c>
      <c r="L13" s="25">
        <v>6</v>
      </c>
      <c r="M13" s="25">
        <f t="shared" si="5"/>
        <v>-4</v>
      </c>
      <c r="N13" s="26">
        <f t="shared" si="2"/>
        <v>-40</v>
      </c>
    </row>
    <row r="14" spans="1:14" ht="15" customHeight="1">
      <c r="A14" s="23"/>
      <c r="B14" s="24" t="s">
        <v>15</v>
      </c>
      <c r="C14" s="25">
        <v>42</v>
      </c>
      <c r="D14" s="25">
        <v>45</v>
      </c>
      <c r="E14" s="25">
        <f t="shared" si="3"/>
        <v>3</v>
      </c>
      <c r="F14" s="26">
        <f t="shared" si="0"/>
        <v>7.142857142857143</v>
      </c>
      <c r="G14" s="25">
        <v>1</v>
      </c>
      <c r="H14" s="25">
        <v>3</v>
      </c>
      <c r="I14" s="25">
        <f t="shared" si="4"/>
        <v>2</v>
      </c>
      <c r="J14" s="26">
        <f t="shared" si="1"/>
        <v>200</v>
      </c>
      <c r="K14" s="25">
        <v>43</v>
      </c>
      <c r="L14" s="25">
        <v>48</v>
      </c>
      <c r="M14" s="25">
        <f t="shared" si="5"/>
        <v>5</v>
      </c>
      <c r="N14" s="26">
        <f t="shared" si="2"/>
        <v>11.627906976744185</v>
      </c>
    </row>
    <row r="15" spans="1:14" ht="15" customHeight="1">
      <c r="A15" s="23"/>
      <c r="B15" s="24" t="s">
        <v>16</v>
      </c>
      <c r="C15" s="25">
        <v>5</v>
      </c>
      <c r="D15" s="25">
        <v>4</v>
      </c>
      <c r="E15" s="25">
        <f t="shared" si="3"/>
        <v>-1</v>
      </c>
      <c r="F15" s="26">
        <f t="shared" si="0"/>
        <v>-20</v>
      </c>
      <c r="G15" s="25">
        <v>1</v>
      </c>
      <c r="H15" s="25">
        <v>0</v>
      </c>
      <c r="I15" s="25">
        <f t="shared" si="4"/>
        <v>-1</v>
      </c>
      <c r="J15" s="26">
        <f t="shared" si="1"/>
        <v>-100</v>
      </c>
      <c r="K15" s="25">
        <v>6</v>
      </c>
      <c r="L15" s="25">
        <v>4</v>
      </c>
      <c r="M15" s="25">
        <f t="shared" si="5"/>
        <v>-2</v>
      </c>
      <c r="N15" s="26">
        <f t="shared" si="2"/>
        <v>-33.333333333333336</v>
      </c>
    </row>
    <row r="16" spans="1:14" ht="15" customHeight="1">
      <c r="A16" s="23"/>
      <c r="B16" s="24" t="s">
        <v>17</v>
      </c>
      <c r="C16" s="25">
        <v>29</v>
      </c>
      <c r="D16" s="25">
        <v>23</v>
      </c>
      <c r="E16" s="25">
        <f t="shared" si="3"/>
        <v>-6</v>
      </c>
      <c r="F16" s="26">
        <f t="shared" si="0"/>
        <v>-20.689655172413794</v>
      </c>
      <c r="G16" s="25">
        <v>1</v>
      </c>
      <c r="H16" s="25">
        <v>2</v>
      </c>
      <c r="I16" s="25">
        <f t="shared" si="4"/>
        <v>1</v>
      </c>
      <c r="J16" s="26">
        <f t="shared" si="1"/>
        <v>100</v>
      </c>
      <c r="K16" s="25">
        <v>30</v>
      </c>
      <c r="L16" s="25">
        <v>25</v>
      </c>
      <c r="M16" s="25">
        <f t="shared" si="5"/>
        <v>-5</v>
      </c>
      <c r="N16" s="26">
        <f t="shared" si="2"/>
        <v>-16.666666666666668</v>
      </c>
    </row>
    <row r="17" spans="1:14" ht="15" customHeight="1">
      <c r="A17" s="23"/>
      <c r="B17" s="24" t="s">
        <v>18</v>
      </c>
      <c r="C17" s="25">
        <v>40</v>
      </c>
      <c r="D17" s="25">
        <v>37</v>
      </c>
      <c r="E17" s="25">
        <f t="shared" si="3"/>
        <v>-3</v>
      </c>
      <c r="F17" s="26">
        <f t="shared" si="0"/>
        <v>-7.5</v>
      </c>
      <c r="G17" s="25">
        <v>1</v>
      </c>
      <c r="H17" s="25">
        <v>0</v>
      </c>
      <c r="I17" s="25">
        <f t="shared" si="4"/>
        <v>-1</v>
      </c>
      <c r="J17" s="26">
        <f t="shared" si="1"/>
        <v>-100</v>
      </c>
      <c r="K17" s="25">
        <v>41</v>
      </c>
      <c r="L17" s="25">
        <v>37</v>
      </c>
      <c r="M17" s="25">
        <f t="shared" si="5"/>
        <v>-4</v>
      </c>
      <c r="N17" s="26">
        <f t="shared" si="2"/>
        <v>-9.75609756097561</v>
      </c>
    </row>
    <row r="18" spans="1:14" ht="15" customHeight="1">
      <c r="A18" s="23"/>
      <c r="B18" s="24" t="s">
        <v>19</v>
      </c>
      <c r="C18" s="25">
        <v>25</v>
      </c>
      <c r="D18" s="25">
        <v>21</v>
      </c>
      <c r="E18" s="25">
        <f t="shared" si="3"/>
        <v>-4</v>
      </c>
      <c r="F18" s="26">
        <f t="shared" si="0"/>
        <v>-16</v>
      </c>
      <c r="G18" s="25">
        <v>3</v>
      </c>
      <c r="H18" s="25">
        <v>3</v>
      </c>
      <c r="I18" s="25">
        <f t="shared" si="4"/>
        <v>0</v>
      </c>
      <c r="J18" s="26">
        <f t="shared" si="1"/>
        <v>0</v>
      </c>
      <c r="K18" s="25">
        <v>28</v>
      </c>
      <c r="L18" s="25">
        <v>24</v>
      </c>
      <c r="M18" s="25">
        <f t="shared" si="5"/>
        <v>-4</v>
      </c>
      <c r="N18" s="26">
        <f t="shared" si="2"/>
        <v>-14.285714285714286</v>
      </c>
    </row>
    <row r="19" spans="1:14" s="31" customFormat="1" ht="15" customHeight="1">
      <c r="A19" s="27"/>
      <c r="B19" s="28" t="s">
        <v>20</v>
      </c>
      <c r="C19" s="29">
        <f>SUM(C6:C18)</f>
        <v>2447</v>
      </c>
      <c r="D19" s="29">
        <f>SUM(D6:D18)</f>
        <v>2387</v>
      </c>
      <c r="E19" s="29">
        <f t="shared" si="3"/>
        <v>-60</v>
      </c>
      <c r="F19" s="30">
        <f t="shared" si="0"/>
        <v>-2.4519820187985286</v>
      </c>
      <c r="G19" s="29">
        <f>SUM(G6:G18)</f>
        <v>331</v>
      </c>
      <c r="H19" s="29">
        <f>SUM(H6:H18)</f>
        <v>294</v>
      </c>
      <c r="I19" s="29">
        <f t="shared" si="4"/>
        <v>-37</v>
      </c>
      <c r="J19" s="30">
        <f t="shared" si="1"/>
        <v>-11.178247734138973</v>
      </c>
      <c r="K19" s="29">
        <f>SUM(K6:K18)</f>
        <v>2778</v>
      </c>
      <c r="L19" s="29">
        <f>SUM(L6:L18)</f>
        <v>2681</v>
      </c>
      <c r="M19" s="29">
        <f t="shared" si="5"/>
        <v>-97</v>
      </c>
      <c r="N19" s="30">
        <f t="shared" si="2"/>
        <v>-3.4917206623470123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13.12.2010&amp;RHalle</oddHeader>
    <oddFooter>&amp;R&amp;10Tabelle 52.2</oddFooter>
  </headerFooter>
  <legacyDrawing r:id="rId2"/>
  <oleObjects>
    <oleObject progId="Word.Document.8" shapeId="11906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2009</v>
      </c>
      <c r="D4" s="16" t="s">
        <v>23</v>
      </c>
      <c r="E4" s="17" t="s">
        <v>4</v>
      </c>
      <c r="F4" s="18"/>
      <c r="G4" s="16">
        <v>2009</v>
      </c>
      <c r="H4" s="16" t="s">
        <v>23</v>
      </c>
      <c r="I4" s="17" t="s">
        <v>4</v>
      </c>
      <c r="J4" s="18"/>
      <c r="K4" s="16">
        <v>2009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2304</v>
      </c>
      <c r="D6" s="25">
        <v>2124</v>
      </c>
      <c r="E6" s="25">
        <f>D6-C6</f>
        <v>-180</v>
      </c>
      <c r="F6" s="26">
        <f>IF(C6&lt;&gt;0,E6*100/C6,".")</f>
        <v>-7.8125</v>
      </c>
      <c r="G6" s="25">
        <v>253</v>
      </c>
      <c r="H6" s="25">
        <v>210</v>
      </c>
      <c r="I6" s="25">
        <f>H6-G6</f>
        <v>-43</v>
      </c>
      <c r="J6" s="26">
        <f>IF(G6&lt;&gt;0,I6*100/G6,".")</f>
        <v>-16.99604743083004</v>
      </c>
      <c r="K6" s="25">
        <v>2557</v>
      </c>
      <c r="L6" s="25">
        <v>2334</v>
      </c>
      <c r="M6" s="25">
        <f>L6-K6</f>
        <v>-223</v>
      </c>
      <c r="N6" s="26">
        <f>IF(K6&lt;&gt;0,M6*100/K6,".")</f>
        <v>-8.7211576065702</v>
      </c>
    </row>
    <row r="7" spans="1:14" ht="15" customHeight="1">
      <c r="A7" s="23"/>
      <c r="B7" s="24" t="s">
        <v>8</v>
      </c>
      <c r="C7" s="25">
        <v>882</v>
      </c>
      <c r="D7" s="25">
        <v>828</v>
      </c>
      <c r="E7" s="25">
        <f>D7-C7</f>
        <v>-54</v>
      </c>
      <c r="F7" s="26">
        <f aca="true" t="shared" si="0" ref="F7:F19">IF(C7&lt;&gt;0,E7*100/C7,".")</f>
        <v>-6.122448979591836</v>
      </c>
      <c r="G7" s="25">
        <v>107</v>
      </c>
      <c r="H7" s="25">
        <v>104</v>
      </c>
      <c r="I7" s="25">
        <f>H7-G7</f>
        <v>-3</v>
      </c>
      <c r="J7" s="26">
        <f aca="true" t="shared" si="1" ref="J7:J19">IF(G7&lt;&gt;0,I7*100/G7,".")</f>
        <v>-2.803738317757009</v>
      </c>
      <c r="K7" s="25">
        <v>989</v>
      </c>
      <c r="L7" s="25">
        <v>932</v>
      </c>
      <c r="M7" s="25">
        <f>L7-K7</f>
        <v>-57</v>
      </c>
      <c r="N7" s="26">
        <f aca="true" t="shared" si="2" ref="N7:N19">IF(K7&lt;&gt;0,M7*100/K7,".")</f>
        <v>-5.763397371081901</v>
      </c>
    </row>
    <row r="8" spans="1:14" ht="15" customHeight="1">
      <c r="A8" s="23"/>
      <c r="B8" s="24" t="s">
        <v>9</v>
      </c>
      <c r="C8" s="25">
        <v>142</v>
      </c>
      <c r="D8" s="25">
        <v>108</v>
      </c>
      <c r="E8" s="25">
        <f aca="true" t="shared" si="3" ref="E8:E19">D8-C8</f>
        <v>-34</v>
      </c>
      <c r="F8" s="26">
        <f t="shared" si="0"/>
        <v>-23.943661971830984</v>
      </c>
      <c r="G8" s="25">
        <v>16</v>
      </c>
      <c r="H8" s="25">
        <v>16</v>
      </c>
      <c r="I8" s="25">
        <f aca="true" t="shared" si="4" ref="I8:I19">H8-G8</f>
        <v>0</v>
      </c>
      <c r="J8" s="26">
        <f t="shared" si="1"/>
        <v>0</v>
      </c>
      <c r="K8" s="25">
        <v>158</v>
      </c>
      <c r="L8" s="25">
        <v>124</v>
      </c>
      <c r="M8" s="25">
        <f aca="true" t="shared" si="5" ref="M8:M19">L8-K8</f>
        <v>-34</v>
      </c>
      <c r="N8" s="26">
        <f t="shared" si="2"/>
        <v>-21.518987341772153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107</v>
      </c>
      <c r="D10" s="25">
        <v>102</v>
      </c>
      <c r="E10" s="25">
        <f t="shared" si="3"/>
        <v>-5</v>
      </c>
      <c r="F10" s="26">
        <f t="shared" si="0"/>
        <v>-4.672897196261682</v>
      </c>
      <c r="G10" s="25">
        <v>5</v>
      </c>
      <c r="H10" s="25">
        <v>15</v>
      </c>
      <c r="I10" s="25">
        <f t="shared" si="4"/>
        <v>10</v>
      </c>
      <c r="J10" s="26">
        <f t="shared" si="1"/>
        <v>200</v>
      </c>
      <c r="K10" s="25">
        <v>112</v>
      </c>
      <c r="L10" s="25">
        <v>117</v>
      </c>
      <c r="M10" s="25">
        <f t="shared" si="5"/>
        <v>5</v>
      </c>
      <c r="N10" s="26">
        <f t="shared" si="2"/>
        <v>4.464285714285714</v>
      </c>
    </row>
    <row r="11" spans="1:14" ht="15" customHeight="1">
      <c r="A11" s="23"/>
      <c r="B11" s="24" t="s">
        <v>12</v>
      </c>
      <c r="C11" s="25">
        <v>27</v>
      </c>
      <c r="D11" s="25">
        <v>30</v>
      </c>
      <c r="E11" s="25">
        <f t="shared" si="3"/>
        <v>3</v>
      </c>
      <c r="F11" s="26">
        <f t="shared" si="0"/>
        <v>11.11111111111111</v>
      </c>
      <c r="G11" s="25">
        <v>0</v>
      </c>
      <c r="H11" s="25">
        <v>1</v>
      </c>
      <c r="I11" s="25">
        <f t="shared" si="4"/>
        <v>1</v>
      </c>
      <c r="J11" s="26" t="str">
        <f t="shared" si="1"/>
        <v>.</v>
      </c>
      <c r="K11" s="25">
        <v>27</v>
      </c>
      <c r="L11" s="25">
        <v>31</v>
      </c>
      <c r="M11" s="25">
        <f t="shared" si="5"/>
        <v>4</v>
      </c>
      <c r="N11" s="26">
        <f t="shared" si="2"/>
        <v>14.814814814814815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5</v>
      </c>
      <c r="D13" s="25">
        <v>6</v>
      </c>
      <c r="E13" s="25">
        <f t="shared" si="3"/>
        <v>1</v>
      </c>
      <c r="F13" s="26">
        <f t="shared" si="0"/>
        <v>20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5</v>
      </c>
      <c r="L13" s="25">
        <v>6</v>
      </c>
      <c r="M13" s="25">
        <f t="shared" si="5"/>
        <v>1</v>
      </c>
      <c r="N13" s="26">
        <f t="shared" si="2"/>
        <v>20</v>
      </c>
    </row>
    <row r="14" spans="1:14" ht="15" customHeight="1">
      <c r="A14" s="23"/>
      <c r="B14" s="24" t="s">
        <v>15</v>
      </c>
      <c r="C14" s="25">
        <v>53</v>
      </c>
      <c r="D14" s="25">
        <v>51</v>
      </c>
      <c r="E14" s="25">
        <f t="shared" si="3"/>
        <v>-2</v>
      </c>
      <c r="F14" s="26">
        <f t="shared" si="0"/>
        <v>-3.7735849056603774</v>
      </c>
      <c r="G14" s="25">
        <v>0</v>
      </c>
      <c r="H14" s="25">
        <v>4</v>
      </c>
      <c r="I14" s="25">
        <f t="shared" si="4"/>
        <v>4</v>
      </c>
      <c r="J14" s="26" t="str">
        <f t="shared" si="1"/>
        <v>.</v>
      </c>
      <c r="K14" s="25">
        <v>53</v>
      </c>
      <c r="L14" s="25">
        <v>55</v>
      </c>
      <c r="M14" s="25">
        <f t="shared" si="5"/>
        <v>2</v>
      </c>
      <c r="N14" s="26">
        <f t="shared" si="2"/>
        <v>3.7735849056603774</v>
      </c>
    </row>
    <row r="15" spans="1:14" ht="15" customHeight="1">
      <c r="A15" s="23"/>
      <c r="B15" s="24" t="s">
        <v>16</v>
      </c>
      <c r="C15" s="25">
        <v>6</v>
      </c>
      <c r="D15" s="25">
        <v>11</v>
      </c>
      <c r="E15" s="25">
        <f t="shared" si="3"/>
        <v>5</v>
      </c>
      <c r="F15" s="26">
        <f t="shared" si="0"/>
        <v>83.33333333333333</v>
      </c>
      <c r="G15" s="25">
        <v>1</v>
      </c>
      <c r="H15" s="25">
        <v>1</v>
      </c>
      <c r="I15" s="25">
        <f t="shared" si="4"/>
        <v>0</v>
      </c>
      <c r="J15" s="26">
        <f t="shared" si="1"/>
        <v>0</v>
      </c>
      <c r="K15" s="25">
        <v>7</v>
      </c>
      <c r="L15" s="25">
        <v>12</v>
      </c>
      <c r="M15" s="25">
        <f t="shared" si="5"/>
        <v>5</v>
      </c>
      <c r="N15" s="26">
        <f t="shared" si="2"/>
        <v>71.42857142857143</v>
      </c>
    </row>
    <row r="16" spans="1:14" ht="15" customHeight="1">
      <c r="A16" s="23"/>
      <c r="B16" s="24" t="s">
        <v>17</v>
      </c>
      <c r="C16" s="25">
        <v>26</v>
      </c>
      <c r="D16" s="25">
        <v>19</v>
      </c>
      <c r="E16" s="25">
        <f t="shared" si="3"/>
        <v>-7</v>
      </c>
      <c r="F16" s="26">
        <f t="shared" si="0"/>
        <v>-26.923076923076923</v>
      </c>
      <c r="G16" s="25">
        <v>2</v>
      </c>
      <c r="H16" s="25">
        <v>0</v>
      </c>
      <c r="I16" s="25">
        <f t="shared" si="4"/>
        <v>-2</v>
      </c>
      <c r="J16" s="26">
        <f t="shared" si="1"/>
        <v>-100</v>
      </c>
      <c r="K16" s="25">
        <v>28</v>
      </c>
      <c r="L16" s="25">
        <v>19</v>
      </c>
      <c r="M16" s="25">
        <f t="shared" si="5"/>
        <v>-9</v>
      </c>
      <c r="N16" s="26">
        <f t="shared" si="2"/>
        <v>-32.142857142857146</v>
      </c>
    </row>
    <row r="17" spans="1:14" ht="15" customHeight="1">
      <c r="A17" s="23"/>
      <c r="B17" s="24" t="s">
        <v>18</v>
      </c>
      <c r="C17" s="25">
        <v>27</v>
      </c>
      <c r="D17" s="25">
        <v>22</v>
      </c>
      <c r="E17" s="25">
        <f t="shared" si="3"/>
        <v>-5</v>
      </c>
      <c r="F17" s="26">
        <f t="shared" si="0"/>
        <v>-18.51851851851852</v>
      </c>
      <c r="G17" s="25">
        <v>1</v>
      </c>
      <c r="H17" s="25">
        <v>0</v>
      </c>
      <c r="I17" s="25">
        <f t="shared" si="4"/>
        <v>-1</v>
      </c>
      <c r="J17" s="26">
        <f t="shared" si="1"/>
        <v>-100</v>
      </c>
      <c r="K17" s="25">
        <v>28</v>
      </c>
      <c r="L17" s="25">
        <v>22</v>
      </c>
      <c r="M17" s="25">
        <f t="shared" si="5"/>
        <v>-6</v>
      </c>
      <c r="N17" s="26">
        <f t="shared" si="2"/>
        <v>-21.428571428571427</v>
      </c>
    </row>
    <row r="18" spans="1:14" ht="15" customHeight="1">
      <c r="A18" s="23"/>
      <c r="B18" s="24" t="s">
        <v>19</v>
      </c>
      <c r="C18" s="25">
        <v>32</v>
      </c>
      <c r="D18" s="25">
        <v>34</v>
      </c>
      <c r="E18" s="25">
        <f t="shared" si="3"/>
        <v>2</v>
      </c>
      <c r="F18" s="26">
        <f t="shared" si="0"/>
        <v>6.25</v>
      </c>
      <c r="G18" s="25">
        <v>4</v>
      </c>
      <c r="H18" s="25">
        <v>4</v>
      </c>
      <c r="I18" s="25">
        <f t="shared" si="4"/>
        <v>0</v>
      </c>
      <c r="J18" s="26">
        <f t="shared" si="1"/>
        <v>0</v>
      </c>
      <c r="K18" s="25">
        <v>36</v>
      </c>
      <c r="L18" s="25">
        <v>38</v>
      </c>
      <c r="M18" s="25">
        <f t="shared" si="5"/>
        <v>2</v>
      </c>
      <c r="N18" s="26">
        <f t="shared" si="2"/>
        <v>5.555555555555555</v>
      </c>
    </row>
    <row r="19" spans="1:14" s="31" customFormat="1" ht="15" customHeight="1">
      <c r="A19" s="27"/>
      <c r="B19" s="28" t="s">
        <v>20</v>
      </c>
      <c r="C19" s="29">
        <f>SUM(C6:C18)</f>
        <v>3611</v>
      </c>
      <c r="D19" s="29">
        <f>SUM(D6:D18)</f>
        <v>3335</v>
      </c>
      <c r="E19" s="29">
        <f t="shared" si="3"/>
        <v>-276</v>
      </c>
      <c r="F19" s="30">
        <f t="shared" si="0"/>
        <v>-7.643312101910828</v>
      </c>
      <c r="G19" s="29">
        <f>SUM(G6:G18)</f>
        <v>389</v>
      </c>
      <c r="H19" s="29">
        <f>SUM(H6:H18)</f>
        <v>355</v>
      </c>
      <c r="I19" s="29">
        <f t="shared" si="4"/>
        <v>-34</v>
      </c>
      <c r="J19" s="30">
        <f t="shared" si="1"/>
        <v>-8.740359897172237</v>
      </c>
      <c r="K19" s="29">
        <f>SUM(K6:K18)</f>
        <v>4000</v>
      </c>
      <c r="L19" s="29">
        <f>SUM(L6:L18)</f>
        <v>3690</v>
      </c>
      <c r="M19" s="29">
        <f t="shared" si="5"/>
        <v>-310</v>
      </c>
      <c r="N19" s="30">
        <f t="shared" si="2"/>
        <v>-7.75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13.12.2010&amp;RMagdeburg</oddHeader>
    <oddFooter>&amp;R&amp;10Tabelle 52.2</oddFooter>
  </headerFooter>
  <legacyDrawing r:id="rId2"/>
  <oleObjects>
    <oleObject progId="Word.Document.8" shapeId="119061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2009</v>
      </c>
      <c r="D4" s="16" t="s">
        <v>23</v>
      </c>
      <c r="E4" s="17" t="s">
        <v>4</v>
      </c>
      <c r="F4" s="18"/>
      <c r="G4" s="16">
        <v>2009</v>
      </c>
      <c r="H4" s="16" t="s">
        <v>23</v>
      </c>
      <c r="I4" s="17" t="s">
        <v>4</v>
      </c>
      <c r="J4" s="18"/>
      <c r="K4" s="16">
        <v>2009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1047</v>
      </c>
      <c r="D6" s="25">
        <v>1086</v>
      </c>
      <c r="E6" s="25">
        <f>D6-C6</f>
        <v>39</v>
      </c>
      <c r="F6" s="26">
        <f>IF(C6&lt;&gt;0,E6*100/C6,".")</f>
        <v>3.7249283667621778</v>
      </c>
      <c r="G6" s="25">
        <v>77</v>
      </c>
      <c r="H6" s="25">
        <v>93</v>
      </c>
      <c r="I6" s="25">
        <f>H6-G6</f>
        <v>16</v>
      </c>
      <c r="J6" s="26">
        <f>IF(G6&lt;&gt;0,I6*100/G6,".")</f>
        <v>20.77922077922078</v>
      </c>
      <c r="K6" s="25">
        <v>1124</v>
      </c>
      <c r="L6" s="25">
        <v>1179</v>
      </c>
      <c r="M6" s="25">
        <f>L6-K6</f>
        <v>55</v>
      </c>
      <c r="N6" s="26">
        <f>IF(K6&lt;&gt;0,M6*100/K6,".")</f>
        <v>4.893238434163701</v>
      </c>
    </row>
    <row r="7" spans="1:14" ht="15" customHeight="1">
      <c r="A7" s="23"/>
      <c r="B7" s="24" t="s">
        <v>8</v>
      </c>
      <c r="C7" s="25">
        <v>326</v>
      </c>
      <c r="D7" s="25">
        <v>384</v>
      </c>
      <c r="E7" s="25">
        <f>D7-C7</f>
        <v>58</v>
      </c>
      <c r="F7" s="26">
        <f aca="true" t="shared" si="0" ref="F7:F19">IF(C7&lt;&gt;0,E7*100/C7,".")</f>
        <v>17.791411042944784</v>
      </c>
      <c r="G7" s="25">
        <v>69</v>
      </c>
      <c r="H7" s="25">
        <v>88</v>
      </c>
      <c r="I7" s="25">
        <f>H7-G7</f>
        <v>19</v>
      </c>
      <c r="J7" s="26">
        <f aca="true" t="shared" si="1" ref="J7:J19">IF(G7&lt;&gt;0,I7*100/G7,".")</f>
        <v>27.536231884057973</v>
      </c>
      <c r="K7" s="25">
        <v>395</v>
      </c>
      <c r="L7" s="25">
        <v>472</v>
      </c>
      <c r="M7" s="25">
        <f>L7-K7</f>
        <v>77</v>
      </c>
      <c r="N7" s="26">
        <f aca="true" t="shared" si="2" ref="N7:N19">IF(K7&lt;&gt;0,M7*100/K7,".")</f>
        <v>19.49367088607595</v>
      </c>
    </row>
    <row r="8" spans="1:14" ht="15" customHeight="1">
      <c r="A8" s="23"/>
      <c r="B8" s="24" t="s">
        <v>9</v>
      </c>
      <c r="C8" s="25">
        <v>47</v>
      </c>
      <c r="D8" s="25">
        <v>42</v>
      </c>
      <c r="E8" s="25">
        <f aca="true" t="shared" si="3" ref="E8:E19">D8-C8</f>
        <v>-5</v>
      </c>
      <c r="F8" s="26">
        <f t="shared" si="0"/>
        <v>-10.638297872340425</v>
      </c>
      <c r="G8" s="25">
        <v>0</v>
      </c>
      <c r="H8" s="25">
        <v>0</v>
      </c>
      <c r="I8" s="25">
        <f aca="true" t="shared" si="4" ref="I8:I19">H8-G8</f>
        <v>0</v>
      </c>
      <c r="J8" s="26" t="str">
        <f t="shared" si="1"/>
        <v>.</v>
      </c>
      <c r="K8" s="25">
        <v>47</v>
      </c>
      <c r="L8" s="25">
        <v>42</v>
      </c>
      <c r="M8" s="25">
        <f aca="true" t="shared" si="5" ref="M8:M19">L8-K8</f>
        <v>-5</v>
      </c>
      <c r="N8" s="26">
        <f t="shared" si="2"/>
        <v>-10.638297872340425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59</v>
      </c>
      <c r="D10" s="25">
        <v>83</v>
      </c>
      <c r="E10" s="25">
        <f t="shared" si="3"/>
        <v>24</v>
      </c>
      <c r="F10" s="26">
        <f t="shared" si="0"/>
        <v>40.67796610169491</v>
      </c>
      <c r="G10" s="25">
        <v>4</v>
      </c>
      <c r="H10" s="25">
        <v>11</v>
      </c>
      <c r="I10" s="25">
        <f t="shared" si="4"/>
        <v>7</v>
      </c>
      <c r="J10" s="26">
        <f t="shared" si="1"/>
        <v>175</v>
      </c>
      <c r="K10" s="25">
        <v>63</v>
      </c>
      <c r="L10" s="25">
        <v>94</v>
      </c>
      <c r="M10" s="25">
        <f t="shared" si="5"/>
        <v>31</v>
      </c>
      <c r="N10" s="26">
        <f t="shared" si="2"/>
        <v>49.20634920634921</v>
      </c>
    </row>
    <row r="11" spans="1:14" ht="15" customHeight="1">
      <c r="A11" s="23"/>
      <c r="B11" s="24" t="s">
        <v>12</v>
      </c>
      <c r="C11" s="25">
        <v>1</v>
      </c>
      <c r="D11" s="25">
        <v>12</v>
      </c>
      <c r="E11" s="25">
        <f t="shared" si="3"/>
        <v>11</v>
      </c>
      <c r="F11" s="26">
        <f t="shared" si="0"/>
        <v>1100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v>1</v>
      </c>
      <c r="L11" s="25">
        <v>12</v>
      </c>
      <c r="M11" s="25">
        <f t="shared" si="5"/>
        <v>11</v>
      </c>
      <c r="N11" s="26">
        <f t="shared" si="2"/>
        <v>1100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0</v>
      </c>
      <c r="D13" s="25">
        <v>2</v>
      </c>
      <c r="E13" s="25">
        <f t="shared" si="3"/>
        <v>2</v>
      </c>
      <c r="F13" s="26" t="str">
        <f t="shared" si="0"/>
        <v>.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0</v>
      </c>
      <c r="L13" s="25">
        <v>2</v>
      </c>
      <c r="M13" s="25">
        <f t="shared" si="5"/>
        <v>2</v>
      </c>
      <c r="N13" s="26" t="str">
        <f t="shared" si="2"/>
        <v>.</v>
      </c>
    </row>
    <row r="14" spans="1:14" ht="15" customHeight="1">
      <c r="A14" s="23"/>
      <c r="B14" s="24" t="s">
        <v>15</v>
      </c>
      <c r="C14" s="25">
        <v>11</v>
      </c>
      <c r="D14" s="25">
        <v>11</v>
      </c>
      <c r="E14" s="25">
        <f t="shared" si="3"/>
        <v>0</v>
      </c>
      <c r="F14" s="26">
        <f t="shared" si="0"/>
        <v>0</v>
      </c>
      <c r="G14" s="25">
        <v>0</v>
      </c>
      <c r="H14" s="25">
        <v>0</v>
      </c>
      <c r="I14" s="25">
        <f t="shared" si="4"/>
        <v>0</v>
      </c>
      <c r="J14" s="26" t="str">
        <f t="shared" si="1"/>
        <v>.</v>
      </c>
      <c r="K14" s="25">
        <v>11</v>
      </c>
      <c r="L14" s="25">
        <v>11</v>
      </c>
      <c r="M14" s="25">
        <f t="shared" si="5"/>
        <v>0</v>
      </c>
      <c r="N14" s="26">
        <f t="shared" si="2"/>
        <v>0</v>
      </c>
    </row>
    <row r="15" spans="1:14" ht="15" customHeight="1">
      <c r="A15" s="23"/>
      <c r="B15" s="24" t="s">
        <v>16</v>
      </c>
      <c r="C15" s="25">
        <v>0</v>
      </c>
      <c r="D15" s="25">
        <v>1</v>
      </c>
      <c r="E15" s="25">
        <f t="shared" si="3"/>
        <v>1</v>
      </c>
      <c r="F15" s="26" t="str">
        <f t="shared" si="0"/>
        <v>.</v>
      </c>
      <c r="G15" s="25">
        <v>0</v>
      </c>
      <c r="H15" s="25">
        <v>0</v>
      </c>
      <c r="I15" s="25">
        <f t="shared" si="4"/>
        <v>0</v>
      </c>
      <c r="J15" s="26" t="str">
        <f t="shared" si="1"/>
        <v>.</v>
      </c>
      <c r="K15" s="25">
        <v>0</v>
      </c>
      <c r="L15" s="25">
        <v>1</v>
      </c>
      <c r="M15" s="25">
        <f t="shared" si="5"/>
        <v>1</v>
      </c>
      <c r="N15" s="26" t="str">
        <f t="shared" si="2"/>
        <v>.</v>
      </c>
    </row>
    <row r="16" spans="1:14" ht="15" customHeight="1">
      <c r="A16" s="23"/>
      <c r="B16" s="24" t="s">
        <v>17</v>
      </c>
      <c r="C16" s="25">
        <v>18</v>
      </c>
      <c r="D16" s="25">
        <v>18</v>
      </c>
      <c r="E16" s="25">
        <f t="shared" si="3"/>
        <v>0</v>
      </c>
      <c r="F16" s="26">
        <f t="shared" si="0"/>
        <v>0</v>
      </c>
      <c r="G16" s="25">
        <v>0</v>
      </c>
      <c r="H16" s="25">
        <v>0</v>
      </c>
      <c r="I16" s="25">
        <f t="shared" si="4"/>
        <v>0</v>
      </c>
      <c r="J16" s="26" t="str">
        <f t="shared" si="1"/>
        <v>.</v>
      </c>
      <c r="K16" s="25">
        <v>18</v>
      </c>
      <c r="L16" s="25">
        <v>18</v>
      </c>
      <c r="M16" s="25">
        <f t="shared" si="5"/>
        <v>0</v>
      </c>
      <c r="N16" s="26">
        <f t="shared" si="2"/>
        <v>0</v>
      </c>
    </row>
    <row r="17" spans="1:14" ht="15" customHeight="1">
      <c r="A17" s="23"/>
      <c r="B17" s="24" t="s">
        <v>18</v>
      </c>
      <c r="C17" s="25">
        <v>15</v>
      </c>
      <c r="D17" s="25">
        <v>7</v>
      </c>
      <c r="E17" s="25">
        <f t="shared" si="3"/>
        <v>-8</v>
      </c>
      <c r="F17" s="26">
        <f t="shared" si="0"/>
        <v>-53.333333333333336</v>
      </c>
      <c r="G17" s="25">
        <v>0</v>
      </c>
      <c r="H17" s="25">
        <v>0</v>
      </c>
      <c r="I17" s="25">
        <f t="shared" si="4"/>
        <v>0</v>
      </c>
      <c r="J17" s="26" t="str">
        <f t="shared" si="1"/>
        <v>.</v>
      </c>
      <c r="K17" s="25">
        <v>15</v>
      </c>
      <c r="L17" s="25">
        <v>7</v>
      </c>
      <c r="M17" s="25">
        <f t="shared" si="5"/>
        <v>-8</v>
      </c>
      <c r="N17" s="26">
        <f t="shared" si="2"/>
        <v>-53.333333333333336</v>
      </c>
    </row>
    <row r="18" spans="1:14" ht="15" customHeight="1">
      <c r="A18" s="23"/>
      <c r="B18" s="24" t="s">
        <v>19</v>
      </c>
      <c r="C18" s="25">
        <v>11</v>
      </c>
      <c r="D18" s="25">
        <v>11</v>
      </c>
      <c r="E18" s="25">
        <f t="shared" si="3"/>
        <v>0</v>
      </c>
      <c r="F18" s="26">
        <f t="shared" si="0"/>
        <v>0</v>
      </c>
      <c r="G18" s="25">
        <v>0</v>
      </c>
      <c r="H18" s="25">
        <v>1</v>
      </c>
      <c r="I18" s="25">
        <f t="shared" si="4"/>
        <v>1</v>
      </c>
      <c r="J18" s="26" t="str">
        <f t="shared" si="1"/>
        <v>.</v>
      </c>
      <c r="K18" s="25">
        <v>11</v>
      </c>
      <c r="L18" s="25">
        <v>12</v>
      </c>
      <c r="M18" s="25">
        <f t="shared" si="5"/>
        <v>1</v>
      </c>
      <c r="N18" s="26">
        <f t="shared" si="2"/>
        <v>9.090909090909092</v>
      </c>
    </row>
    <row r="19" spans="1:14" s="31" customFormat="1" ht="15" customHeight="1">
      <c r="A19" s="27"/>
      <c r="B19" s="28" t="s">
        <v>20</v>
      </c>
      <c r="C19" s="29">
        <f>SUM(C6:C18)</f>
        <v>1535</v>
      </c>
      <c r="D19" s="29">
        <f>SUM(D6:D18)</f>
        <v>1657</v>
      </c>
      <c r="E19" s="29">
        <f t="shared" si="3"/>
        <v>122</v>
      </c>
      <c r="F19" s="30">
        <f t="shared" si="0"/>
        <v>7.947882736156352</v>
      </c>
      <c r="G19" s="29">
        <f>SUM(G6:G18)</f>
        <v>150</v>
      </c>
      <c r="H19" s="29">
        <f>SUM(H6:H18)</f>
        <v>193</v>
      </c>
      <c r="I19" s="29">
        <f t="shared" si="4"/>
        <v>43</v>
      </c>
      <c r="J19" s="30">
        <f t="shared" si="1"/>
        <v>28.666666666666668</v>
      </c>
      <c r="K19" s="29">
        <f>SUM(K6:K18)</f>
        <v>1685</v>
      </c>
      <c r="L19" s="29">
        <f>SUM(L6:L18)</f>
        <v>1850</v>
      </c>
      <c r="M19" s="29">
        <f t="shared" si="5"/>
        <v>165</v>
      </c>
      <c r="N19" s="30">
        <f t="shared" si="2"/>
        <v>9.792284866468842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13.12.2010&amp;RMerseburg</oddHeader>
    <oddFooter>&amp;R&amp;10Tabelle 52.2</oddFooter>
  </headerFooter>
  <legacyDrawing r:id="rId2"/>
  <oleObjects>
    <oleObject progId="Word.Document.8" shapeId="119061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2009</v>
      </c>
      <c r="D4" s="16" t="s">
        <v>23</v>
      </c>
      <c r="E4" s="17" t="s">
        <v>4</v>
      </c>
      <c r="F4" s="18"/>
      <c r="G4" s="16">
        <v>2009</v>
      </c>
      <c r="H4" s="16" t="s">
        <v>23</v>
      </c>
      <c r="I4" s="17" t="s">
        <v>4</v>
      </c>
      <c r="J4" s="18"/>
      <c r="K4" s="16">
        <v>2009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750</v>
      </c>
      <c r="D6" s="25">
        <v>710</v>
      </c>
      <c r="E6" s="25">
        <f>D6-C6</f>
        <v>-40</v>
      </c>
      <c r="F6" s="26">
        <f>IF(C6&lt;&gt;0,E6*100/C6,".")</f>
        <v>-5.333333333333333</v>
      </c>
      <c r="G6" s="25">
        <v>74</v>
      </c>
      <c r="H6" s="25">
        <v>79</v>
      </c>
      <c r="I6" s="25">
        <f>H6-G6</f>
        <v>5</v>
      </c>
      <c r="J6" s="26">
        <f>IF(G6&lt;&gt;0,I6*100/G6,".")</f>
        <v>6.756756756756757</v>
      </c>
      <c r="K6" s="25">
        <v>824</v>
      </c>
      <c r="L6" s="25">
        <v>789</v>
      </c>
      <c r="M6" s="25">
        <f>L6-K6</f>
        <v>-35</v>
      </c>
      <c r="N6" s="26">
        <f>IF(K6&lt;&gt;0,M6*100/K6,".")</f>
        <v>-4.247572815533981</v>
      </c>
    </row>
    <row r="7" spans="1:14" ht="15" customHeight="1">
      <c r="A7" s="23"/>
      <c r="B7" s="24" t="s">
        <v>8</v>
      </c>
      <c r="C7" s="25">
        <v>332</v>
      </c>
      <c r="D7" s="25">
        <v>316</v>
      </c>
      <c r="E7" s="25">
        <f>D7-C7</f>
        <v>-16</v>
      </c>
      <c r="F7" s="26">
        <f aca="true" t="shared" si="0" ref="F7:F19">IF(C7&lt;&gt;0,E7*100/C7,".")</f>
        <v>-4.819277108433735</v>
      </c>
      <c r="G7" s="25">
        <v>40</v>
      </c>
      <c r="H7" s="25">
        <v>48</v>
      </c>
      <c r="I7" s="25">
        <f>H7-G7</f>
        <v>8</v>
      </c>
      <c r="J7" s="26">
        <f aca="true" t="shared" si="1" ref="J7:J19">IF(G7&lt;&gt;0,I7*100/G7,".")</f>
        <v>20</v>
      </c>
      <c r="K7" s="25">
        <v>372</v>
      </c>
      <c r="L7" s="25">
        <v>364</v>
      </c>
      <c r="M7" s="25">
        <f>L7-K7</f>
        <v>-8</v>
      </c>
      <c r="N7" s="26">
        <f aca="true" t="shared" si="2" ref="N7:N19">IF(K7&lt;&gt;0,M7*100/K7,".")</f>
        <v>-2.150537634408602</v>
      </c>
    </row>
    <row r="8" spans="1:14" ht="15" customHeight="1">
      <c r="A8" s="23"/>
      <c r="B8" s="24" t="s">
        <v>9</v>
      </c>
      <c r="C8" s="25">
        <v>19</v>
      </c>
      <c r="D8" s="25">
        <v>28</v>
      </c>
      <c r="E8" s="25">
        <f aca="true" t="shared" si="3" ref="E8:E19">D8-C8</f>
        <v>9</v>
      </c>
      <c r="F8" s="26">
        <f t="shared" si="0"/>
        <v>47.36842105263158</v>
      </c>
      <c r="G8" s="25">
        <v>1</v>
      </c>
      <c r="H8" s="25">
        <v>0</v>
      </c>
      <c r="I8" s="25">
        <f aca="true" t="shared" si="4" ref="I8:I19">H8-G8</f>
        <v>-1</v>
      </c>
      <c r="J8" s="26">
        <f t="shared" si="1"/>
        <v>-100</v>
      </c>
      <c r="K8" s="25">
        <v>20</v>
      </c>
      <c r="L8" s="25">
        <v>28</v>
      </c>
      <c r="M8" s="25">
        <f aca="true" t="shared" si="5" ref="M8:M19">L8-K8</f>
        <v>8</v>
      </c>
      <c r="N8" s="26">
        <f t="shared" si="2"/>
        <v>40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60</v>
      </c>
      <c r="D10" s="25">
        <v>79</v>
      </c>
      <c r="E10" s="25">
        <f t="shared" si="3"/>
        <v>19</v>
      </c>
      <c r="F10" s="26">
        <f t="shared" si="0"/>
        <v>31.666666666666668</v>
      </c>
      <c r="G10" s="25">
        <v>8</v>
      </c>
      <c r="H10" s="25">
        <v>6</v>
      </c>
      <c r="I10" s="25">
        <f t="shared" si="4"/>
        <v>-2</v>
      </c>
      <c r="J10" s="26">
        <f t="shared" si="1"/>
        <v>-25</v>
      </c>
      <c r="K10" s="25">
        <v>68</v>
      </c>
      <c r="L10" s="25">
        <v>85</v>
      </c>
      <c r="M10" s="25">
        <f t="shared" si="5"/>
        <v>17</v>
      </c>
      <c r="N10" s="26">
        <f t="shared" si="2"/>
        <v>25</v>
      </c>
    </row>
    <row r="11" spans="1:14" ht="15" customHeight="1">
      <c r="A11" s="23"/>
      <c r="B11" s="24" t="s">
        <v>12</v>
      </c>
      <c r="C11" s="25">
        <v>6</v>
      </c>
      <c r="D11" s="25">
        <v>16</v>
      </c>
      <c r="E11" s="25">
        <f t="shared" si="3"/>
        <v>10</v>
      </c>
      <c r="F11" s="26">
        <f t="shared" si="0"/>
        <v>166.66666666666666</v>
      </c>
      <c r="G11" s="25">
        <v>1</v>
      </c>
      <c r="H11" s="25">
        <v>0</v>
      </c>
      <c r="I11" s="25">
        <f t="shared" si="4"/>
        <v>-1</v>
      </c>
      <c r="J11" s="26">
        <f t="shared" si="1"/>
        <v>-100</v>
      </c>
      <c r="K11" s="25">
        <v>7</v>
      </c>
      <c r="L11" s="25">
        <v>16</v>
      </c>
      <c r="M11" s="25">
        <f t="shared" si="5"/>
        <v>9</v>
      </c>
      <c r="N11" s="26">
        <f t="shared" si="2"/>
        <v>128.57142857142858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0</v>
      </c>
      <c r="D13" s="25">
        <v>0</v>
      </c>
      <c r="E13" s="25">
        <f t="shared" si="3"/>
        <v>0</v>
      </c>
      <c r="F13" s="26" t="str">
        <f t="shared" si="0"/>
        <v>.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f>C13+G13</f>
        <v>0</v>
      </c>
      <c r="L13" s="25">
        <v>0</v>
      </c>
      <c r="M13" s="25">
        <f t="shared" si="5"/>
        <v>0</v>
      </c>
      <c r="N13" s="26" t="str">
        <f t="shared" si="2"/>
        <v>.</v>
      </c>
    </row>
    <row r="14" spans="1:14" ht="15" customHeight="1">
      <c r="A14" s="23"/>
      <c r="B14" s="24" t="s">
        <v>15</v>
      </c>
      <c r="C14" s="25">
        <v>9</v>
      </c>
      <c r="D14" s="25">
        <v>12</v>
      </c>
      <c r="E14" s="25">
        <f t="shared" si="3"/>
        <v>3</v>
      </c>
      <c r="F14" s="26">
        <f t="shared" si="0"/>
        <v>33.333333333333336</v>
      </c>
      <c r="G14" s="25">
        <v>1</v>
      </c>
      <c r="H14" s="25">
        <v>1</v>
      </c>
      <c r="I14" s="25">
        <f t="shared" si="4"/>
        <v>0</v>
      </c>
      <c r="J14" s="26">
        <f t="shared" si="1"/>
        <v>0</v>
      </c>
      <c r="K14" s="25">
        <v>10</v>
      </c>
      <c r="L14" s="25">
        <v>13</v>
      </c>
      <c r="M14" s="25">
        <f t="shared" si="5"/>
        <v>3</v>
      </c>
      <c r="N14" s="26">
        <f t="shared" si="2"/>
        <v>30</v>
      </c>
    </row>
    <row r="15" spans="1:14" ht="15" customHeight="1">
      <c r="A15" s="23"/>
      <c r="B15" s="24" t="s">
        <v>16</v>
      </c>
      <c r="C15" s="25">
        <v>4</v>
      </c>
      <c r="D15" s="25">
        <v>2</v>
      </c>
      <c r="E15" s="25">
        <f t="shared" si="3"/>
        <v>-2</v>
      </c>
      <c r="F15" s="26">
        <f t="shared" si="0"/>
        <v>-50</v>
      </c>
      <c r="G15" s="25">
        <v>0</v>
      </c>
      <c r="H15" s="25">
        <v>0</v>
      </c>
      <c r="I15" s="25">
        <f t="shared" si="4"/>
        <v>0</v>
      </c>
      <c r="J15" s="26" t="str">
        <f t="shared" si="1"/>
        <v>.</v>
      </c>
      <c r="K15" s="25">
        <v>4</v>
      </c>
      <c r="L15" s="25">
        <v>2</v>
      </c>
      <c r="M15" s="25">
        <f t="shared" si="5"/>
        <v>-2</v>
      </c>
      <c r="N15" s="26">
        <f t="shared" si="2"/>
        <v>-50</v>
      </c>
    </row>
    <row r="16" spans="1:14" ht="15" customHeight="1">
      <c r="A16" s="23"/>
      <c r="B16" s="24" t="s">
        <v>17</v>
      </c>
      <c r="C16" s="25">
        <v>9</v>
      </c>
      <c r="D16" s="25">
        <v>7</v>
      </c>
      <c r="E16" s="25">
        <f t="shared" si="3"/>
        <v>-2</v>
      </c>
      <c r="F16" s="26">
        <f t="shared" si="0"/>
        <v>-22.22222222222222</v>
      </c>
      <c r="G16" s="25">
        <v>0</v>
      </c>
      <c r="H16" s="25">
        <v>1</v>
      </c>
      <c r="I16" s="25">
        <f t="shared" si="4"/>
        <v>1</v>
      </c>
      <c r="J16" s="26" t="str">
        <f t="shared" si="1"/>
        <v>.</v>
      </c>
      <c r="K16" s="25">
        <v>9</v>
      </c>
      <c r="L16" s="25">
        <v>8</v>
      </c>
      <c r="M16" s="25">
        <f t="shared" si="5"/>
        <v>-1</v>
      </c>
      <c r="N16" s="26">
        <f t="shared" si="2"/>
        <v>-11.11111111111111</v>
      </c>
    </row>
    <row r="17" spans="1:14" ht="15" customHeight="1">
      <c r="A17" s="23"/>
      <c r="B17" s="24" t="s">
        <v>18</v>
      </c>
      <c r="C17" s="25">
        <v>7</v>
      </c>
      <c r="D17" s="25">
        <v>6</v>
      </c>
      <c r="E17" s="25">
        <f t="shared" si="3"/>
        <v>-1</v>
      </c>
      <c r="F17" s="26">
        <f t="shared" si="0"/>
        <v>-14.285714285714286</v>
      </c>
      <c r="G17" s="25">
        <v>1</v>
      </c>
      <c r="H17" s="25">
        <v>0</v>
      </c>
      <c r="I17" s="25">
        <f t="shared" si="4"/>
        <v>-1</v>
      </c>
      <c r="J17" s="26">
        <f t="shared" si="1"/>
        <v>-100</v>
      </c>
      <c r="K17" s="25">
        <v>8</v>
      </c>
      <c r="L17" s="25">
        <v>6</v>
      </c>
      <c r="M17" s="25">
        <f t="shared" si="5"/>
        <v>-2</v>
      </c>
      <c r="N17" s="26">
        <f t="shared" si="2"/>
        <v>-25</v>
      </c>
    </row>
    <row r="18" spans="1:14" ht="15" customHeight="1">
      <c r="A18" s="23"/>
      <c r="B18" s="24" t="s">
        <v>19</v>
      </c>
      <c r="C18" s="25">
        <v>3</v>
      </c>
      <c r="D18" s="25">
        <v>6</v>
      </c>
      <c r="E18" s="25">
        <f t="shared" si="3"/>
        <v>3</v>
      </c>
      <c r="F18" s="26">
        <f t="shared" si="0"/>
        <v>100</v>
      </c>
      <c r="G18" s="25">
        <v>0</v>
      </c>
      <c r="H18" s="25">
        <v>2</v>
      </c>
      <c r="I18" s="25">
        <f t="shared" si="4"/>
        <v>2</v>
      </c>
      <c r="J18" s="26" t="str">
        <f t="shared" si="1"/>
        <v>.</v>
      </c>
      <c r="K18" s="25">
        <v>3</v>
      </c>
      <c r="L18" s="25">
        <v>8</v>
      </c>
      <c r="M18" s="25">
        <f t="shared" si="5"/>
        <v>5</v>
      </c>
      <c r="N18" s="26">
        <f t="shared" si="2"/>
        <v>166.66666666666666</v>
      </c>
    </row>
    <row r="19" spans="1:14" s="31" customFormat="1" ht="15" customHeight="1">
      <c r="A19" s="27"/>
      <c r="B19" s="28" t="s">
        <v>20</v>
      </c>
      <c r="C19" s="29">
        <f>SUM(C6:C18)</f>
        <v>1199</v>
      </c>
      <c r="D19" s="29">
        <f>SUM(D6:D18)</f>
        <v>1182</v>
      </c>
      <c r="E19" s="29">
        <f t="shared" si="3"/>
        <v>-17</v>
      </c>
      <c r="F19" s="30">
        <f t="shared" si="0"/>
        <v>-1.4178482068390326</v>
      </c>
      <c r="G19" s="29">
        <f>SUM(G6:G18)</f>
        <v>126</v>
      </c>
      <c r="H19" s="29">
        <f>SUM(H6:H18)</f>
        <v>137</v>
      </c>
      <c r="I19" s="29">
        <f t="shared" si="4"/>
        <v>11</v>
      </c>
      <c r="J19" s="30">
        <f t="shared" si="1"/>
        <v>8.73015873015873</v>
      </c>
      <c r="K19" s="29">
        <f>SUM(K6:K18)</f>
        <v>1325</v>
      </c>
      <c r="L19" s="29">
        <f>SUM(L6:L18)</f>
        <v>1319</v>
      </c>
      <c r="M19" s="29">
        <f t="shared" si="5"/>
        <v>-6</v>
      </c>
      <c r="N19" s="30">
        <f t="shared" si="2"/>
        <v>-0.4528301886792453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13.12.2010&amp;RSangerhausen</oddHeader>
    <oddFooter>&amp;R&amp;10Tabelle 52.2</oddFooter>
  </headerFooter>
  <legacyDrawing r:id="rId2"/>
  <oleObjects>
    <oleObject progId="Word.Document.8" shapeId="119061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2009</v>
      </c>
      <c r="D4" s="16" t="s">
        <v>23</v>
      </c>
      <c r="E4" s="17" t="s">
        <v>4</v>
      </c>
      <c r="F4" s="18"/>
      <c r="G4" s="16">
        <v>2009</v>
      </c>
      <c r="H4" s="16" t="s">
        <v>23</v>
      </c>
      <c r="I4" s="17" t="s">
        <v>4</v>
      </c>
      <c r="J4" s="18"/>
      <c r="K4" s="16">
        <v>2009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644</v>
      </c>
      <c r="D6" s="25">
        <v>579</v>
      </c>
      <c r="E6" s="25">
        <f>D6-C6</f>
        <v>-65</v>
      </c>
      <c r="F6" s="26">
        <f>IF(C6&lt;&gt;0,E6*100/C6,".")</f>
        <v>-10.093167701863354</v>
      </c>
      <c r="G6" s="25">
        <v>83</v>
      </c>
      <c r="H6" s="25">
        <v>72</v>
      </c>
      <c r="I6" s="25">
        <f>H6-G6</f>
        <v>-11</v>
      </c>
      <c r="J6" s="26">
        <f>IF(G6&lt;&gt;0,I6*100/G6,".")</f>
        <v>-13.25301204819277</v>
      </c>
      <c r="K6" s="25">
        <v>727</v>
      </c>
      <c r="L6" s="25">
        <v>651</v>
      </c>
      <c r="M6" s="25">
        <f>L6-K6</f>
        <v>-76</v>
      </c>
      <c r="N6" s="26">
        <f>IF(K6&lt;&gt;0,M6*100/K6,".")</f>
        <v>-10.45392022008253</v>
      </c>
    </row>
    <row r="7" spans="1:14" ht="15" customHeight="1">
      <c r="A7" s="23"/>
      <c r="B7" s="24" t="s">
        <v>8</v>
      </c>
      <c r="C7" s="25">
        <v>479</v>
      </c>
      <c r="D7" s="25">
        <v>397</v>
      </c>
      <c r="E7" s="25">
        <f>D7-C7</f>
        <v>-82</v>
      </c>
      <c r="F7" s="26">
        <f aca="true" t="shared" si="0" ref="F7:F19">IF(C7&lt;&gt;0,E7*100/C7,".")</f>
        <v>-17.11899791231733</v>
      </c>
      <c r="G7" s="25">
        <v>29</v>
      </c>
      <c r="H7" s="25">
        <v>49</v>
      </c>
      <c r="I7" s="25">
        <f>H7-G7</f>
        <v>20</v>
      </c>
      <c r="J7" s="26">
        <f aca="true" t="shared" si="1" ref="J7:J19">IF(G7&lt;&gt;0,I7*100/G7,".")</f>
        <v>68.96551724137932</v>
      </c>
      <c r="K7" s="25">
        <v>508</v>
      </c>
      <c r="L7" s="25">
        <v>446</v>
      </c>
      <c r="M7" s="25">
        <f>L7-K7</f>
        <v>-62</v>
      </c>
      <c r="N7" s="26">
        <f aca="true" t="shared" si="2" ref="N7:N19">IF(K7&lt;&gt;0,M7*100/K7,".")</f>
        <v>-12.204724409448819</v>
      </c>
    </row>
    <row r="8" spans="1:14" ht="15" customHeight="1">
      <c r="A8" s="23"/>
      <c r="B8" s="24" t="s">
        <v>9</v>
      </c>
      <c r="C8" s="25">
        <v>40</v>
      </c>
      <c r="D8" s="25">
        <v>34</v>
      </c>
      <c r="E8" s="25">
        <f aca="true" t="shared" si="3" ref="E8:E19">D8-C8</f>
        <v>-6</v>
      </c>
      <c r="F8" s="26">
        <f t="shared" si="0"/>
        <v>-15</v>
      </c>
      <c r="G8" s="25">
        <v>0</v>
      </c>
      <c r="H8" s="25">
        <v>0</v>
      </c>
      <c r="I8" s="25">
        <f aca="true" t="shared" si="4" ref="I8:I19">H8-G8</f>
        <v>0</v>
      </c>
      <c r="J8" s="26" t="str">
        <f t="shared" si="1"/>
        <v>.</v>
      </c>
      <c r="K8" s="25">
        <v>40</v>
      </c>
      <c r="L8" s="25">
        <v>34</v>
      </c>
      <c r="M8" s="25">
        <f aca="true" t="shared" si="5" ref="M8:M19">L8-K8</f>
        <v>-6</v>
      </c>
      <c r="N8" s="26">
        <f t="shared" si="2"/>
        <v>-15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96</v>
      </c>
      <c r="D10" s="25">
        <v>85</v>
      </c>
      <c r="E10" s="25">
        <f t="shared" si="3"/>
        <v>-11</v>
      </c>
      <c r="F10" s="26">
        <f t="shared" si="0"/>
        <v>-11.458333333333334</v>
      </c>
      <c r="G10" s="25">
        <v>12</v>
      </c>
      <c r="H10" s="25">
        <v>11</v>
      </c>
      <c r="I10" s="25">
        <f t="shared" si="4"/>
        <v>-1</v>
      </c>
      <c r="J10" s="26">
        <f t="shared" si="1"/>
        <v>-8.333333333333334</v>
      </c>
      <c r="K10" s="25">
        <v>108</v>
      </c>
      <c r="L10" s="25">
        <v>96</v>
      </c>
      <c r="M10" s="25">
        <f t="shared" si="5"/>
        <v>-12</v>
      </c>
      <c r="N10" s="26">
        <f t="shared" si="2"/>
        <v>-11.11111111111111</v>
      </c>
    </row>
    <row r="11" spans="1:14" ht="15" customHeight="1">
      <c r="A11" s="23"/>
      <c r="B11" s="24" t="s">
        <v>12</v>
      </c>
      <c r="C11" s="25">
        <v>15</v>
      </c>
      <c r="D11" s="25">
        <v>24</v>
      </c>
      <c r="E11" s="25">
        <f t="shared" si="3"/>
        <v>9</v>
      </c>
      <c r="F11" s="26">
        <f t="shared" si="0"/>
        <v>60</v>
      </c>
      <c r="G11" s="25">
        <v>1</v>
      </c>
      <c r="H11" s="25">
        <v>2</v>
      </c>
      <c r="I11" s="25">
        <f t="shared" si="4"/>
        <v>1</v>
      </c>
      <c r="J11" s="26">
        <f t="shared" si="1"/>
        <v>100</v>
      </c>
      <c r="K11" s="25">
        <v>16</v>
      </c>
      <c r="L11" s="25">
        <v>26</v>
      </c>
      <c r="M11" s="25">
        <f t="shared" si="5"/>
        <v>10</v>
      </c>
      <c r="N11" s="26">
        <f t="shared" si="2"/>
        <v>62.5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2</v>
      </c>
      <c r="D13" s="25">
        <v>0</v>
      </c>
      <c r="E13" s="25">
        <f t="shared" si="3"/>
        <v>-2</v>
      </c>
      <c r="F13" s="26">
        <f t="shared" si="0"/>
        <v>-100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2</v>
      </c>
      <c r="L13" s="25">
        <v>0</v>
      </c>
      <c r="M13" s="25">
        <f t="shared" si="5"/>
        <v>-2</v>
      </c>
      <c r="N13" s="26">
        <f t="shared" si="2"/>
        <v>-100</v>
      </c>
    </row>
    <row r="14" spans="1:14" ht="15" customHeight="1">
      <c r="A14" s="23"/>
      <c r="B14" s="24" t="s">
        <v>15</v>
      </c>
      <c r="C14" s="25">
        <v>7</v>
      </c>
      <c r="D14" s="25">
        <v>6</v>
      </c>
      <c r="E14" s="25">
        <f t="shared" si="3"/>
        <v>-1</v>
      </c>
      <c r="F14" s="26">
        <f t="shared" si="0"/>
        <v>-14.285714285714286</v>
      </c>
      <c r="G14" s="25">
        <v>0</v>
      </c>
      <c r="H14" s="25">
        <v>1</v>
      </c>
      <c r="I14" s="25">
        <f t="shared" si="4"/>
        <v>1</v>
      </c>
      <c r="J14" s="26" t="str">
        <f t="shared" si="1"/>
        <v>.</v>
      </c>
      <c r="K14" s="25">
        <v>7</v>
      </c>
      <c r="L14" s="25">
        <v>7</v>
      </c>
      <c r="M14" s="25">
        <f t="shared" si="5"/>
        <v>0</v>
      </c>
      <c r="N14" s="26">
        <f t="shared" si="2"/>
        <v>0</v>
      </c>
    </row>
    <row r="15" spans="1:14" ht="15" customHeight="1">
      <c r="A15" s="23"/>
      <c r="B15" s="24" t="s">
        <v>16</v>
      </c>
      <c r="C15" s="25">
        <v>3</v>
      </c>
      <c r="D15" s="25">
        <v>2</v>
      </c>
      <c r="E15" s="25">
        <f t="shared" si="3"/>
        <v>-1</v>
      </c>
      <c r="F15" s="26">
        <f t="shared" si="0"/>
        <v>-33.333333333333336</v>
      </c>
      <c r="G15" s="25">
        <v>0</v>
      </c>
      <c r="H15" s="25">
        <v>0</v>
      </c>
      <c r="I15" s="25">
        <f t="shared" si="4"/>
        <v>0</v>
      </c>
      <c r="J15" s="26" t="str">
        <f t="shared" si="1"/>
        <v>.</v>
      </c>
      <c r="K15" s="25">
        <v>3</v>
      </c>
      <c r="L15" s="25">
        <v>2</v>
      </c>
      <c r="M15" s="25">
        <f t="shared" si="5"/>
        <v>-1</v>
      </c>
      <c r="N15" s="26">
        <f t="shared" si="2"/>
        <v>-33.333333333333336</v>
      </c>
    </row>
    <row r="16" spans="1:14" ht="15" customHeight="1">
      <c r="A16" s="23"/>
      <c r="B16" s="24" t="s">
        <v>17</v>
      </c>
      <c r="C16" s="25">
        <v>6</v>
      </c>
      <c r="D16" s="25">
        <v>6</v>
      </c>
      <c r="E16" s="25">
        <f t="shared" si="3"/>
        <v>0</v>
      </c>
      <c r="F16" s="26">
        <f t="shared" si="0"/>
        <v>0</v>
      </c>
      <c r="G16" s="25">
        <v>0</v>
      </c>
      <c r="H16" s="25">
        <v>1</v>
      </c>
      <c r="I16" s="25">
        <f t="shared" si="4"/>
        <v>1</v>
      </c>
      <c r="J16" s="26" t="str">
        <f t="shared" si="1"/>
        <v>.</v>
      </c>
      <c r="K16" s="25">
        <v>6</v>
      </c>
      <c r="L16" s="25">
        <v>7</v>
      </c>
      <c r="M16" s="25">
        <f t="shared" si="5"/>
        <v>1</v>
      </c>
      <c r="N16" s="26">
        <f t="shared" si="2"/>
        <v>16.666666666666668</v>
      </c>
    </row>
    <row r="17" spans="1:14" ht="15" customHeight="1">
      <c r="A17" s="23"/>
      <c r="B17" s="24" t="s">
        <v>18</v>
      </c>
      <c r="C17" s="25">
        <v>4</v>
      </c>
      <c r="D17" s="25">
        <v>6</v>
      </c>
      <c r="E17" s="25">
        <f t="shared" si="3"/>
        <v>2</v>
      </c>
      <c r="F17" s="26">
        <f t="shared" si="0"/>
        <v>50</v>
      </c>
      <c r="G17" s="25">
        <v>0</v>
      </c>
      <c r="H17" s="25">
        <v>0</v>
      </c>
      <c r="I17" s="25">
        <f t="shared" si="4"/>
        <v>0</v>
      </c>
      <c r="J17" s="26" t="str">
        <f t="shared" si="1"/>
        <v>.</v>
      </c>
      <c r="K17" s="25">
        <v>4</v>
      </c>
      <c r="L17" s="25">
        <v>6</v>
      </c>
      <c r="M17" s="25">
        <f t="shared" si="5"/>
        <v>2</v>
      </c>
      <c r="N17" s="26">
        <f t="shared" si="2"/>
        <v>50</v>
      </c>
    </row>
    <row r="18" spans="1:14" ht="15" customHeight="1">
      <c r="A18" s="23"/>
      <c r="B18" s="24" t="s">
        <v>19</v>
      </c>
      <c r="C18" s="25">
        <v>8</v>
      </c>
      <c r="D18" s="25">
        <v>8</v>
      </c>
      <c r="E18" s="25">
        <f t="shared" si="3"/>
        <v>0</v>
      </c>
      <c r="F18" s="26">
        <f t="shared" si="0"/>
        <v>0</v>
      </c>
      <c r="G18" s="25">
        <v>3</v>
      </c>
      <c r="H18" s="25">
        <v>0</v>
      </c>
      <c r="I18" s="25">
        <f t="shared" si="4"/>
        <v>-3</v>
      </c>
      <c r="J18" s="26">
        <f t="shared" si="1"/>
        <v>-100</v>
      </c>
      <c r="K18" s="25">
        <v>11</v>
      </c>
      <c r="L18" s="25">
        <v>8</v>
      </c>
      <c r="M18" s="25">
        <f t="shared" si="5"/>
        <v>-3</v>
      </c>
      <c r="N18" s="26">
        <f t="shared" si="2"/>
        <v>-27.272727272727273</v>
      </c>
    </row>
    <row r="19" spans="1:14" s="31" customFormat="1" ht="15" customHeight="1">
      <c r="A19" s="27"/>
      <c r="B19" s="28" t="s">
        <v>20</v>
      </c>
      <c r="C19" s="29">
        <f>SUM(C6:C18)</f>
        <v>1304</v>
      </c>
      <c r="D19" s="29">
        <f>SUM(D6:D18)</f>
        <v>1147</v>
      </c>
      <c r="E19" s="29">
        <f t="shared" si="3"/>
        <v>-157</v>
      </c>
      <c r="F19" s="30">
        <f t="shared" si="0"/>
        <v>-12.039877300613497</v>
      </c>
      <c r="G19" s="29">
        <f>SUM(G6:G18)</f>
        <v>128</v>
      </c>
      <c r="H19" s="29">
        <f>SUM(H6:H18)</f>
        <v>136</v>
      </c>
      <c r="I19" s="29">
        <f t="shared" si="4"/>
        <v>8</v>
      </c>
      <c r="J19" s="30">
        <f t="shared" si="1"/>
        <v>6.25</v>
      </c>
      <c r="K19" s="29">
        <f>SUM(K6:K18)</f>
        <v>1432</v>
      </c>
      <c r="L19" s="29">
        <f>SUM(L6:L18)</f>
        <v>1283</v>
      </c>
      <c r="M19" s="29">
        <f t="shared" si="5"/>
        <v>-149</v>
      </c>
      <c r="N19" s="30">
        <f t="shared" si="2"/>
        <v>-10.405027932960893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13.12.2010&amp;RStendal</oddHeader>
    <oddFooter>&amp;R&amp;10Tabelle 52.2</oddFooter>
  </headerFooter>
  <legacyDrawing r:id="rId2"/>
  <oleObjects>
    <oleObject progId="Word.Document.8" shapeId="119061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2009</v>
      </c>
      <c r="D4" s="16" t="s">
        <v>23</v>
      </c>
      <c r="E4" s="17" t="s">
        <v>4</v>
      </c>
      <c r="F4" s="18"/>
      <c r="G4" s="16">
        <v>2009</v>
      </c>
      <c r="H4" s="16" t="s">
        <v>23</v>
      </c>
      <c r="I4" s="17" t="s">
        <v>4</v>
      </c>
      <c r="J4" s="18"/>
      <c r="K4" s="16">
        <v>2009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428</v>
      </c>
      <c r="D6" s="25">
        <v>369</v>
      </c>
      <c r="E6" s="25">
        <f>D6-C6</f>
        <v>-59</v>
      </c>
      <c r="F6" s="26">
        <f>IF(C6&lt;&gt;0,E6*100/C6,".")</f>
        <v>-13.785046728971963</v>
      </c>
      <c r="G6" s="25">
        <v>43</v>
      </c>
      <c r="H6" s="25">
        <v>41</v>
      </c>
      <c r="I6" s="25">
        <f>H6-G6</f>
        <v>-2</v>
      </c>
      <c r="J6" s="26">
        <f>IF(G6&lt;&gt;0,I6*100/G6,".")</f>
        <v>-4.651162790697675</v>
      </c>
      <c r="K6" s="25">
        <v>471</v>
      </c>
      <c r="L6" s="25">
        <v>410</v>
      </c>
      <c r="M6" s="25">
        <f>L6-K6</f>
        <v>-61</v>
      </c>
      <c r="N6" s="26">
        <f>IF(K6&lt;&gt;0,M6*100/K6,".")</f>
        <v>-12.951167728237792</v>
      </c>
    </row>
    <row r="7" spans="1:14" ht="15" customHeight="1">
      <c r="A7" s="23"/>
      <c r="B7" s="24" t="s">
        <v>8</v>
      </c>
      <c r="C7" s="25">
        <v>158</v>
      </c>
      <c r="D7" s="25">
        <v>209</v>
      </c>
      <c r="E7" s="25">
        <f>D7-C7</f>
        <v>51</v>
      </c>
      <c r="F7" s="26">
        <f aca="true" t="shared" si="0" ref="F7:F19">IF(C7&lt;&gt;0,E7*100/C7,".")</f>
        <v>32.278481012658226</v>
      </c>
      <c r="G7" s="25">
        <v>50</v>
      </c>
      <c r="H7" s="25">
        <v>44</v>
      </c>
      <c r="I7" s="25">
        <f>H7-G7</f>
        <v>-6</v>
      </c>
      <c r="J7" s="26">
        <f aca="true" t="shared" si="1" ref="J7:J19">IF(G7&lt;&gt;0,I7*100/G7,".")</f>
        <v>-12</v>
      </c>
      <c r="K7" s="25">
        <v>208</v>
      </c>
      <c r="L7" s="25">
        <v>253</v>
      </c>
      <c r="M7" s="25">
        <f>L7-K7</f>
        <v>45</v>
      </c>
      <c r="N7" s="26">
        <f aca="true" t="shared" si="2" ref="N7:N19">IF(K7&lt;&gt;0,M7*100/K7,".")</f>
        <v>21.634615384615383</v>
      </c>
    </row>
    <row r="8" spans="1:14" ht="15" customHeight="1">
      <c r="A8" s="23"/>
      <c r="B8" s="24" t="s">
        <v>9</v>
      </c>
      <c r="C8" s="25">
        <v>12</v>
      </c>
      <c r="D8" s="25">
        <v>16</v>
      </c>
      <c r="E8" s="25">
        <f aca="true" t="shared" si="3" ref="E8:E19">D8-C8</f>
        <v>4</v>
      </c>
      <c r="F8" s="26">
        <f t="shared" si="0"/>
        <v>33.333333333333336</v>
      </c>
      <c r="G8" s="25">
        <v>0</v>
      </c>
      <c r="H8" s="25">
        <v>0</v>
      </c>
      <c r="I8" s="25">
        <f aca="true" t="shared" si="4" ref="I8:I19">H8-G8</f>
        <v>0</v>
      </c>
      <c r="J8" s="26" t="str">
        <f t="shared" si="1"/>
        <v>.</v>
      </c>
      <c r="K8" s="25">
        <v>12</v>
      </c>
      <c r="L8" s="25">
        <v>16</v>
      </c>
      <c r="M8" s="25">
        <f aca="true" t="shared" si="5" ref="M8:M19">L8-K8</f>
        <v>4</v>
      </c>
      <c r="N8" s="26">
        <f t="shared" si="2"/>
        <v>33.333333333333336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25</v>
      </c>
      <c r="D10" s="25">
        <v>34</v>
      </c>
      <c r="E10" s="25">
        <f t="shared" si="3"/>
        <v>9</v>
      </c>
      <c r="F10" s="26">
        <f t="shared" si="0"/>
        <v>36</v>
      </c>
      <c r="G10" s="25">
        <v>4</v>
      </c>
      <c r="H10" s="25">
        <v>1</v>
      </c>
      <c r="I10" s="25">
        <f t="shared" si="4"/>
        <v>-3</v>
      </c>
      <c r="J10" s="26">
        <f t="shared" si="1"/>
        <v>-75</v>
      </c>
      <c r="K10" s="25">
        <v>29</v>
      </c>
      <c r="L10" s="25">
        <v>35</v>
      </c>
      <c r="M10" s="25">
        <f t="shared" si="5"/>
        <v>6</v>
      </c>
      <c r="N10" s="26">
        <f t="shared" si="2"/>
        <v>20.689655172413794</v>
      </c>
    </row>
    <row r="11" spans="1:14" ht="15" customHeight="1">
      <c r="A11" s="23"/>
      <c r="B11" s="24" t="s">
        <v>12</v>
      </c>
      <c r="C11" s="25">
        <v>11</v>
      </c>
      <c r="D11" s="25">
        <v>3</v>
      </c>
      <c r="E11" s="25">
        <f t="shared" si="3"/>
        <v>-8</v>
      </c>
      <c r="F11" s="26">
        <f t="shared" si="0"/>
        <v>-72.72727272727273</v>
      </c>
      <c r="G11" s="25">
        <v>1</v>
      </c>
      <c r="H11" s="25">
        <v>1</v>
      </c>
      <c r="I11" s="25">
        <f t="shared" si="4"/>
        <v>0</v>
      </c>
      <c r="J11" s="26">
        <f t="shared" si="1"/>
        <v>0</v>
      </c>
      <c r="K11" s="25">
        <v>12</v>
      </c>
      <c r="L11" s="25">
        <v>4</v>
      </c>
      <c r="M11" s="25">
        <f t="shared" si="5"/>
        <v>-8</v>
      </c>
      <c r="N11" s="26">
        <f t="shared" si="2"/>
        <v>-66.66666666666667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2</v>
      </c>
      <c r="D13" s="25">
        <v>3</v>
      </c>
      <c r="E13" s="25">
        <f t="shared" si="3"/>
        <v>1</v>
      </c>
      <c r="F13" s="26">
        <f t="shared" si="0"/>
        <v>50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2</v>
      </c>
      <c r="L13" s="25">
        <v>3</v>
      </c>
      <c r="M13" s="25">
        <f t="shared" si="5"/>
        <v>1</v>
      </c>
      <c r="N13" s="26">
        <f t="shared" si="2"/>
        <v>50</v>
      </c>
    </row>
    <row r="14" spans="1:14" ht="15" customHeight="1">
      <c r="A14" s="23"/>
      <c r="B14" s="24" t="s">
        <v>15</v>
      </c>
      <c r="C14" s="25">
        <v>6</v>
      </c>
      <c r="D14" s="25">
        <v>2</v>
      </c>
      <c r="E14" s="25">
        <f t="shared" si="3"/>
        <v>-4</v>
      </c>
      <c r="F14" s="26">
        <f t="shared" si="0"/>
        <v>-66.66666666666667</v>
      </c>
      <c r="G14" s="25">
        <v>1</v>
      </c>
      <c r="H14" s="25">
        <v>0</v>
      </c>
      <c r="I14" s="25">
        <f t="shared" si="4"/>
        <v>-1</v>
      </c>
      <c r="J14" s="26">
        <f t="shared" si="1"/>
        <v>-100</v>
      </c>
      <c r="K14" s="25">
        <v>7</v>
      </c>
      <c r="L14" s="25">
        <v>2</v>
      </c>
      <c r="M14" s="25">
        <f t="shared" si="5"/>
        <v>-5</v>
      </c>
      <c r="N14" s="26">
        <f t="shared" si="2"/>
        <v>-71.42857142857143</v>
      </c>
    </row>
    <row r="15" spans="1:14" ht="15" customHeight="1">
      <c r="A15" s="23"/>
      <c r="B15" s="24" t="s">
        <v>16</v>
      </c>
      <c r="C15" s="25">
        <v>5</v>
      </c>
      <c r="D15" s="25">
        <v>0</v>
      </c>
      <c r="E15" s="25">
        <f t="shared" si="3"/>
        <v>-5</v>
      </c>
      <c r="F15" s="26">
        <f t="shared" si="0"/>
        <v>-100</v>
      </c>
      <c r="G15" s="25">
        <v>0</v>
      </c>
      <c r="H15" s="25">
        <v>0</v>
      </c>
      <c r="I15" s="25">
        <f t="shared" si="4"/>
        <v>0</v>
      </c>
      <c r="J15" s="26" t="str">
        <f t="shared" si="1"/>
        <v>.</v>
      </c>
      <c r="K15" s="25">
        <v>5</v>
      </c>
      <c r="L15" s="25">
        <v>0</v>
      </c>
      <c r="M15" s="25">
        <f t="shared" si="5"/>
        <v>-5</v>
      </c>
      <c r="N15" s="26">
        <f t="shared" si="2"/>
        <v>-100</v>
      </c>
    </row>
    <row r="16" spans="1:14" ht="15" customHeight="1">
      <c r="A16" s="23"/>
      <c r="B16" s="24" t="s">
        <v>17</v>
      </c>
      <c r="C16" s="25">
        <v>2</v>
      </c>
      <c r="D16" s="25">
        <v>4</v>
      </c>
      <c r="E16" s="25">
        <f t="shared" si="3"/>
        <v>2</v>
      </c>
      <c r="F16" s="26">
        <f t="shared" si="0"/>
        <v>100</v>
      </c>
      <c r="G16" s="25">
        <v>0</v>
      </c>
      <c r="H16" s="25">
        <v>0</v>
      </c>
      <c r="I16" s="25">
        <f t="shared" si="4"/>
        <v>0</v>
      </c>
      <c r="J16" s="26" t="str">
        <f t="shared" si="1"/>
        <v>.</v>
      </c>
      <c r="K16" s="25">
        <v>2</v>
      </c>
      <c r="L16" s="25">
        <v>4</v>
      </c>
      <c r="M16" s="25">
        <f t="shared" si="5"/>
        <v>2</v>
      </c>
      <c r="N16" s="26">
        <f t="shared" si="2"/>
        <v>100</v>
      </c>
    </row>
    <row r="17" spans="1:14" ht="15" customHeight="1">
      <c r="A17" s="23"/>
      <c r="B17" s="24" t="s">
        <v>18</v>
      </c>
      <c r="C17" s="25">
        <v>6</v>
      </c>
      <c r="D17" s="25">
        <v>6</v>
      </c>
      <c r="E17" s="25">
        <f t="shared" si="3"/>
        <v>0</v>
      </c>
      <c r="F17" s="26">
        <f t="shared" si="0"/>
        <v>0</v>
      </c>
      <c r="G17" s="25">
        <v>0</v>
      </c>
      <c r="H17" s="25">
        <v>0</v>
      </c>
      <c r="I17" s="25">
        <f t="shared" si="4"/>
        <v>0</v>
      </c>
      <c r="J17" s="26" t="str">
        <f t="shared" si="1"/>
        <v>.</v>
      </c>
      <c r="K17" s="25">
        <v>6</v>
      </c>
      <c r="L17" s="25">
        <v>6</v>
      </c>
      <c r="M17" s="25">
        <f t="shared" si="5"/>
        <v>0</v>
      </c>
      <c r="N17" s="26">
        <f t="shared" si="2"/>
        <v>0</v>
      </c>
    </row>
    <row r="18" spans="1:14" ht="15" customHeight="1">
      <c r="A18" s="23"/>
      <c r="B18" s="24" t="s">
        <v>19</v>
      </c>
      <c r="C18" s="25">
        <v>7</v>
      </c>
      <c r="D18" s="25">
        <v>8</v>
      </c>
      <c r="E18" s="25">
        <f t="shared" si="3"/>
        <v>1</v>
      </c>
      <c r="F18" s="26">
        <f t="shared" si="0"/>
        <v>14.285714285714286</v>
      </c>
      <c r="G18" s="25">
        <v>1</v>
      </c>
      <c r="H18" s="25">
        <v>0</v>
      </c>
      <c r="I18" s="25">
        <f t="shared" si="4"/>
        <v>-1</v>
      </c>
      <c r="J18" s="26">
        <f t="shared" si="1"/>
        <v>-100</v>
      </c>
      <c r="K18" s="25">
        <v>8</v>
      </c>
      <c r="L18" s="25">
        <v>8</v>
      </c>
      <c r="M18" s="25">
        <f t="shared" si="5"/>
        <v>0</v>
      </c>
      <c r="N18" s="26">
        <f t="shared" si="2"/>
        <v>0</v>
      </c>
    </row>
    <row r="19" spans="1:14" s="31" customFormat="1" ht="15" customHeight="1">
      <c r="A19" s="27"/>
      <c r="B19" s="28" t="s">
        <v>20</v>
      </c>
      <c r="C19" s="29">
        <f>SUM(C6:C18)</f>
        <v>662</v>
      </c>
      <c r="D19" s="29">
        <f>SUM(D6:D18)</f>
        <v>654</v>
      </c>
      <c r="E19" s="29">
        <f t="shared" si="3"/>
        <v>-8</v>
      </c>
      <c r="F19" s="30">
        <f t="shared" si="0"/>
        <v>-1.2084592145015105</v>
      </c>
      <c r="G19" s="29">
        <f>SUM(G6:G18)</f>
        <v>100</v>
      </c>
      <c r="H19" s="29">
        <f>SUM(H6:H18)</f>
        <v>87</v>
      </c>
      <c r="I19" s="29">
        <f t="shared" si="4"/>
        <v>-13</v>
      </c>
      <c r="J19" s="30">
        <f t="shared" si="1"/>
        <v>-13</v>
      </c>
      <c r="K19" s="29">
        <f>SUM(K6:K18)</f>
        <v>762</v>
      </c>
      <c r="L19" s="29">
        <f>SUM(L6:L18)</f>
        <v>741</v>
      </c>
      <c r="M19" s="29">
        <f t="shared" si="5"/>
        <v>-21</v>
      </c>
      <c r="N19" s="30">
        <f t="shared" si="2"/>
        <v>-2.7559055118110236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13.12.2010&amp;RWittenberg</oddHeader>
    <oddFooter>&amp;R&amp;10Tabelle 52.2</oddFooter>
  </headerFooter>
  <legacyDrawing r:id="rId2"/>
  <oleObjects>
    <oleObject progId="Word.Document.8" shapeId="11906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2010-12-14T14:08:31Z</dcterms:created>
  <dcterms:modified xsi:type="dcterms:W3CDTF">2010-12-14T14:08:47Z</dcterms:modified>
  <cp:category/>
  <cp:version/>
  <cp:contentType/>
  <cp:contentStatus/>
</cp:coreProperties>
</file>