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Default Extension="doc" ContentType="application/msword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Karlsruhe!$A$2:$Q$16</definedName>
    <definedName name="_xlnm.Print_Area" localSheetId="7">Konstanz!$A$2:$Q$16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Nagold!$A$2:$Q$16</definedName>
    <definedName name="_xlnm.Print_Area" localSheetId="12">Offenburg!$A$2:$Q$16</definedName>
    <definedName name="_xlnm.Print_Area" localSheetId="13">Pforzheim!$A$2:$Q$16</definedName>
    <definedName name="_xlnm.Print_Area" localSheetId="14">Rastatt!$A$2:$Q$16</definedName>
    <definedName name="_xlnm.Print_Area" localSheetId="15">Ravensburg!$A$2:$Q$16</definedName>
    <definedName name="_xlnm.Print_Area" localSheetId="16">Reutlingen!$A$2:$Q$16</definedName>
    <definedName name="_xlnm.Print_Area" localSheetId="17">Rottweil!$A$2:$Q$16</definedName>
    <definedName name="_xlnm.Print_Area" localSheetId="19">'Schwäbisch Hall'!$A$2:$Q$16</definedName>
    <definedName name="_xlnm.Print_Area" localSheetId="20">Stuttgart!$A$2:$Q$16</definedName>
    <definedName name="_xlnm.Print_Area" localSheetId="21">Tauberbischofsheim!$A$2:$Q$16</definedName>
    <definedName name="_xlnm.Print_Area" localSheetId="22">Ulm!$A$2:$Q$16</definedName>
    <definedName name="_xlnm.Print_Area" localSheetId="23">'Villingen-Schwenningen'!$A$2:$Q$16</definedName>
    <definedName name="_xlnm.Print_Area" localSheetId="18">Waiblingen!$A$2:$Q$16</definedName>
  </definedNames>
  <calcPr calcId="125725"/>
</workbook>
</file>

<file path=xl/calcChain.xml><?xml version="1.0" encoding="utf-8"?>
<calcChain xmlns="http://schemas.openxmlformats.org/spreadsheetml/2006/main">
  <c r="J12" i="28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27"/>
  <c r="H12"/>
  <c r="E12"/>
  <c r="C12"/>
  <c r="O11"/>
  <c r="Q11" s="1"/>
  <c r="N11"/>
  <c r="M11"/>
  <c r="P11" s="1"/>
  <c r="L11"/>
  <c r="K11"/>
  <c r="I11"/>
  <c r="G11"/>
  <c r="F11"/>
  <c r="D11"/>
  <c r="P10"/>
  <c r="L10"/>
  <c r="K10"/>
  <c r="I10"/>
  <c r="G10"/>
  <c r="F10"/>
  <c r="D10"/>
  <c r="P9"/>
  <c r="L9"/>
  <c r="K9"/>
  <c r="I9"/>
  <c r="G9"/>
  <c r="F9"/>
  <c r="D9"/>
  <c r="P8"/>
  <c r="L8"/>
  <c r="K8"/>
  <c r="I8"/>
  <c r="G8"/>
  <c r="F8"/>
  <c r="D8"/>
  <c r="P7"/>
  <c r="L7"/>
  <c r="K7"/>
  <c r="I7"/>
  <c r="G7"/>
  <c r="F7"/>
  <c r="D7"/>
  <c r="P6"/>
  <c r="L6"/>
  <c r="K6"/>
  <c r="I6"/>
  <c r="G6"/>
  <c r="F6"/>
  <c r="D6"/>
  <c r="M12"/>
  <c r="L5"/>
  <c r="K5"/>
  <c r="I5"/>
  <c r="G5"/>
  <c r="F5"/>
  <c r="D5"/>
  <c r="J12" i="26"/>
  <c r="H12"/>
  <c r="E12"/>
  <c r="C12"/>
  <c r="O11"/>
  <c r="Q11" s="1"/>
  <c r="N11"/>
  <c r="M11"/>
  <c r="P11" s="1"/>
  <c r="L11"/>
  <c r="K11"/>
  <c r="I11"/>
  <c r="G11"/>
  <c r="F11"/>
  <c r="D11"/>
  <c r="P10"/>
  <c r="N10"/>
  <c r="L10"/>
  <c r="K10"/>
  <c r="I10"/>
  <c r="G10"/>
  <c r="F10"/>
  <c r="D10"/>
  <c r="P9"/>
  <c r="L9"/>
  <c r="K9"/>
  <c r="I9"/>
  <c r="G9"/>
  <c r="F9"/>
  <c r="D9"/>
  <c r="P8"/>
  <c r="L8"/>
  <c r="K8"/>
  <c r="I8"/>
  <c r="G8"/>
  <c r="F8"/>
  <c r="D8"/>
  <c r="P7"/>
  <c r="N7"/>
  <c r="L7"/>
  <c r="K7"/>
  <c r="I7"/>
  <c r="G7"/>
  <c r="F7"/>
  <c r="D7"/>
  <c r="P6"/>
  <c r="L6"/>
  <c r="K6"/>
  <c r="I6"/>
  <c r="G6"/>
  <c r="F6"/>
  <c r="D6"/>
  <c r="P5"/>
  <c r="M12"/>
  <c r="L5"/>
  <c r="K5"/>
  <c r="I5"/>
  <c r="G5"/>
  <c r="F5"/>
  <c r="D5"/>
  <c r="J12" i="25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2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23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2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21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0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9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L6"/>
  <c r="K6"/>
  <c r="I6"/>
  <c r="G6"/>
  <c r="F6"/>
  <c r="D6"/>
  <c r="L5"/>
  <c r="K5"/>
  <c r="I5"/>
  <c r="G5"/>
  <c r="F5"/>
  <c r="D5"/>
  <c r="J12" i="1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17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6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Q9"/>
  <c r="L9"/>
  <c r="K9"/>
  <c r="I9"/>
  <c r="G9"/>
  <c r="F9"/>
  <c r="D9"/>
  <c r="L8"/>
  <c r="K8"/>
  <c r="I8"/>
  <c r="G8"/>
  <c r="F8"/>
  <c r="D8"/>
  <c r="Q7"/>
  <c r="L7"/>
  <c r="K7"/>
  <c r="I7"/>
  <c r="G7"/>
  <c r="F7"/>
  <c r="D7"/>
  <c r="L6"/>
  <c r="K6"/>
  <c r="I6"/>
  <c r="G6"/>
  <c r="F6"/>
  <c r="D6"/>
  <c r="Q5"/>
  <c r="M12"/>
  <c r="L5"/>
  <c r="K5"/>
  <c r="I5"/>
  <c r="G5"/>
  <c r="F5"/>
  <c r="D5"/>
  <c r="J12" i="15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Q9"/>
  <c r="L9"/>
  <c r="K9"/>
  <c r="I9"/>
  <c r="G9"/>
  <c r="F9"/>
  <c r="D9"/>
  <c r="P8"/>
  <c r="L8"/>
  <c r="K8"/>
  <c r="I8"/>
  <c r="G8"/>
  <c r="F8"/>
  <c r="D8"/>
  <c r="Q7"/>
  <c r="L7"/>
  <c r="K7"/>
  <c r="I7"/>
  <c r="G7"/>
  <c r="F7"/>
  <c r="D7"/>
  <c r="L6"/>
  <c r="K6"/>
  <c r="I6"/>
  <c r="G6"/>
  <c r="F6"/>
  <c r="D6"/>
  <c r="Q5"/>
  <c r="M12"/>
  <c r="L5"/>
  <c r="K5"/>
  <c r="I5"/>
  <c r="G5"/>
  <c r="F5"/>
  <c r="D5"/>
  <c r="J12" i="14"/>
  <c r="H12"/>
  <c r="E12"/>
  <c r="C12"/>
  <c r="O11"/>
  <c r="Q11" s="1"/>
  <c r="M11"/>
  <c r="N11" s="1"/>
  <c r="L11"/>
  <c r="K11"/>
  <c r="I11"/>
  <c r="G11"/>
  <c r="F11"/>
  <c r="D11"/>
  <c r="N10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Q7"/>
  <c r="L7"/>
  <c r="K7"/>
  <c r="I7"/>
  <c r="G7"/>
  <c r="F7"/>
  <c r="D7"/>
  <c r="P6"/>
  <c r="N6"/>
  <c r="L6"/>
  <c r="K6"/>
  <c r="I6"/>
  <c r="G6"/>
  <c r="F6"/>
  <c r="D6"/>
  <c r="P5"/>
  <c r="N5"/>
  <c r="M12"/>
  <c r="L5"/>
  <c r="K5"/>
  <c r="I5"/>
  <c r="G5"/>
  <c r="F5"/>
  <c r="D5"/>
  <c r="J12" i="13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Q5"/>
  <c r="M12"/>
  <c r="L5"/>
  <c r="K5"/>
  <c r="I5"/>
  <c r="G5"/>
  <c r="F5"/>
  <c r="D5"/>
  <c r="J12" i="12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11"/>
  <c r="H12"/>
  <c r="I12" s="1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0"/>
  <c r="H12"/>
  <c r="I12" s="1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9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7"/>
  <c r="H12"/>
  <c r="I12" s="1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6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L6"/>
  <c r="K6"/>
  <c r="I6"/>
  <c r="G6"/>
  <c r="F6"/>
  <c r="D6"/>
  <c r="L5"/>
  <c r="K5"/>
  <c r="I5"/>
  <c r="G5"/>
  <c r="F5"/>
  <c r="D5"/>
  <c r="J12" i="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N10" i="28" l="1"/>
  <c r="Q10"/>
  <c r="N9"/>
  <c r="Q9"/>
  <c r="P8"/>
  <c r="F12"/>
  <c r="N8"/>
  <c r="Q8"/>
  <c r="Q7"/>
  <c r="M12"/>
  <c r="N6"/>
  <c r="Q6"/>
  <c r="I12"/>
  <c r="L12"/>
  <c r="Q5"/>
  <c r="D12"/>
  <c r="G12"/>
  <c r="N5"/>
  <c r="P5"/>
  <c r="P7"/>
  <c r="P9"/>
  <c r="P11"/>
  <c r="K12"/>
  <c r="O12"/>
  <c r="N12" s="1"/>
  <c r="N10" i="27"/>
  <c r="N9"/>
  <c r="Q9"/>
  <c r="N8"/>
  <c r="N7"/>
  <c r="Q7"/>
  <c r="N6"/>
  <c r="I12"/>
  <c r="N5"/>
  <c r="L12"/>
  <c r="P5"/>
  <c r="D12"/>
  <c r="Q5"/>
  <c r="F12"/>
  <c r="Q6"/>
  <c r="Q8"/>
  <c r="Q10"/>
  <c r="G12"/>
  <c r="K12"/>
  <c r="O12"/>
  <c r="N9" i="26"/>
  <c r="Q9"/>
  <c r="N8"/>
  <c r="Q7"/>
  <c r="N6"/>
  <c r="K12"/>
  <c r="L12"/>
  <c r="N5"/>
  <c r="D12"/>
  <c r="Q5"/>
  <c r="F12"/>
  <c r="Q6"/>
  <c r="Q8"/>
  <c r="Q10"/>
  <c r="G12"/>
  <c r="I12"/>
  <c r="O12"/>
  <c r="M12" i="25"/>
  <c r="N10"/>
  <c r="Q10"/>
  <c r="N9"/>
  <c r="Q9"/>
  <c r="N8"/>
  <c r="Q8"/>
  <c r="N7"/>
  <c r="Q7"/>
  <c r="N6"/>
  <c r="Q6"/>
  <c r="I12"/>
  <c r="L12"/>
  <c r="F12"/>
  <c r="Q5"/>
  <c r="D12"/>
  <c r="G12"/>
  <c r="N5"/>
  <c r="P5"/>
  <c r="P7"/>
  <c r="P9"/>
  <c r="P11"/>
  <c r="K12"/>
  <c r="O12"/>
  <c r="N12" s="1"/>
  <c r="P10" i="24"/>
  <c r="N10"/>
  <c r="Q10"/>
  <c r="N9"/>
  <c r="Q9"/>
  <c r="P8"/>
  <c r="I12"/>
  <c r="N8"/>
  <c r="Q8"/>
  <c r="N7"/>
  <c r="F12"/>
  <c r="Q7"/>
  <c r="M12"/>
  <c r="N6"/>
  <c r="Q6"/>
  <c r="L12"/>
  <c r="Q5"/>
  <c r="D12"/>
  <c r="G12"/>
  <c r="N5"/>
  <c r="P5"/>
  <c r="P7"/>
  <c r="P9"/>
  <c r="P11"/>
  <c r="K12"/>
  <c r="O12"/>
  <c r="N10" i="23"/>
  <c r="P10"/>
  <c r="P9"/>
  <c r="D12"/>
  <c r="N9"/>
  <c r="Q9"/>
  <c r="P8"/>
  <c r="P7"/>
  <c r="N7"/>
  <c r="Q7"/>
  <c r="N6"/>
  <c r="I12"/>
  <c r="M12"/>
  <c r="P6"/>
  <c r="L12"/>
  <c r="N5"/>
  <c r="P5"/>
  <c r="F12"/>
  <c r="Q5"/>
  <c r="Q6"/>
  <c r="Q8"/>
  <c r="Q10"/>
  <c r="G12"/>
  <c r="K12"/>
  <c r="O12"/>
  <c r="N10" i="22"/>
  <c r="Q10"/>
  <c r="N9"/>
  <c r="I12"/>
  <c r="Q9"/>
  <c r="P8"/>
  <c r="N8"/>
  <c r="Q8"/>
  <c r="Q7"/>
  <c r="P6"/>
  <c r="F12"/>
  <c r="M12"/>
  <c r="N6"/>
  <c r="Q6"/>
  <c r="L12"/>
  <c r="Q5"/>
  <c r="D12"/>
  <c r="G12"/>
  <c r="N5"/>
  <c r="P5"/>
  <c r="P7"/>
  <c r="P9"/>
  <c r="P11"/>
  <c r="K12"/>
  <c r="O12"/>
  <c r="N10" i="21"/>
  <c r="P10"/>
  <c r="P9"/>
  <c r="N9"/>
  <c r="Q9"/>
  <c r="N8"/>
  <c r="P8"/>
  <c r="P7"/>
  <c r="D12"/>
  <c r="M12"/>
  <c r="N7"/>
  <c r="Q7"/>
  <c r="N6"/>
  <c r="P6"/>
  <c r="K12"/>
  <c r="L12"/>
  <c r="N5"/>
  <c r="P5"/>
  <c r="F12"/>
  <c r="Q5"/>
  <c r="Q6"/>
  <c r="Q8"/>
  <c r="Q10"/>
  <c r="G12"/>
  <c r="I12"/>
  <c r="O12"/>
  <c r="P10" i="20"/>
  <c r="N10"/>
  <c r="Q10"/>
  <c r="Q9"/>
  <c r="P8"/>
  <c r="N8"/>
  <c r="Q8"/>
  <c r="I12"/>
  <c r="N7"/>
  <c r="Q7"/>
  <c r="M12"/>
  <c r="N6"/>
  <c r="Q6"/>
  <c r="L12"/>
  <c r="F12"/>
  <c r="Q5"/>
  <c r="D12"/>
  <c r="G12"/>
  <c r="N5"/>
  <c r="P5"/>
  <c r="P7"/>
  <c r="P9"/>
  <c r="P11"/>
  <c r="K12"/>
  <c r="O12"/>
  <c r="N10" i="19"/>
  <c r="K12"/>
  <c r="P10"/>
  <c r="N9"/>
  <c r="Q9"/>
  <c r="P8"/>
  <c r="N7"/>
  <c r="Q7"/>
  <c r="N6"/>
  <c r="M12"/>
  <c r="P6"/>
  <c r="F12"/>
  <c r="L12"/>
  <c r="I12"/>
  <c r="D12"/>
  <c r="Q5"/>
  <c r="N5"/>
  <c r="P5"/>
  <c r="Q6"/>
  <c r="Q8"/>
  <c r="Q10"/>
  <c r="G12"/>
  <c r="O12"/>
  <c r="P10" i="18"/>
  <c r="N10"/>
  <c r="Q10"/>
  <c r="N9"/>
  <c r="Q9"/>
  <c r="N8"/>
  <c r="Q8"/>
  <c r="Q7"/>
  <c r="P6"/>
  <c r="N6"/>
  <c r="Q6"/>
  <c r="I12"/>
  <c r="L12"/>
  <c r="F12"/>
  <c r="Q5"/>
  <c r="D12"/>
  <c r="G12"/>
  <c r="N5"/>
  <c r="P5"/>
  <c r="P7"/>
  <c r="P9"/>
  <c r="P11"/>
  <c r="K12"/>
  <c r="O12"/>
  <c r="N12" s="1"/>
  <c r="N10" i="17"/>
  <c r="P10"/>
  <c r="P9"/>
  <c r="N9"/>
  <c r="Q9"/>
  <c r="N8"/>
  <c r="P8"/>
  <c r="P7"/>
  <c r="M12"/>
  <c r="N7"/>
  <c r="Q7"/>
  <c r="N6"/>
  <c r="D12"/>
  <c r="P6"/>
  <c r="K12"/>
  <c r="L12"/>
  <c r="N5"/>
  <c r="P5"/>
  <c r="F12"/>
  <c r="Q5"/>
  <c r="Q6"/>
  <c r="Q8"/>
  <c r="Q10"/>
  <c r="G12"/>
  <c r="I12"/>
  <c r="O12"/>
  <c r="N10" i="16"/>
  <c r="P10"/>
  <c r="N9"/>
  <c r="P8"/>
  <c r="Q8"/>
  <c r="N8"/>
  <c r="N7"/>
  <c r="P6"/>
  <c r="Q6"/>
  <c r="N6"/>
  <c r="I12"/>
  <c r="L12"/>
  <c r="D12"/>
  <c r="F12"/>
  <c r="N5"/>
  <c r="P5"/>
  <c r="P7"/>
  <c r="P9"/>
  <c r="Q10"/>
  <c r="P11"/>
  <c r="G12"/>
  <c r="K12"/>
  <c r="O12"/>
  <c r="N12" s="1"/>
  <c r="N10" i="15"/>
  <c r="Q10"/>
  <c r="I12"/>
  <c r="N9"/>
  <c r="N8"/>
  <c r="Q8"/>
  <c r="N7"/>
  <c r="N6"/>
  <c r="P6"/>
  <c r="Q6"/>
  <c r="L12"/>
  <c r="F12"/>
  <c r="G12"/>
  <c r="N5"/>
  <c r="P5"/>
  <c r="P7"/>
  <c r="P9"/>
  <c r="P11"/>
  <c r="K12"/>
  <c r="O12"/>
  <c r="N12" s="1"/>
  <c r="D12"/>
  <c r="Q10" i="14"/>
  <c r="I12"/>
  <c r="N9"/>
  <c r="Q9"/>
  <c r="N8"/>
  <c r="P8"/>
  <c r="F12"/>
  <c r="Q8"/>
  <c r="N7"/>
  <c r="Q6"/>
  <c r="L12"/>
  <c r="Q5"/>
  <c r="G12"/>
  <c r="P7"/>
  <c r="P9"/>
  <c r="P11"/>
  <c r="K12"/>
  <c r="O12"/>
  <c r="N12" s="1"/>
  <c r="D12"/>
  <c r="P10" i="13"/>
  <c r="N10"/>
  <c r="Q10"/>
  <c r="N9"/>
  <c r="Q9"/>
  <c r="P8"/>
  <c r="N8"/>
  <c r="Q8"/>
  <c r="N7"/>
  <c r="Q7"/>
  <c r="I12"/>
  <c r="L12"/>
  <c r="P6"/>
  <c r="F12"/>
  <c r="N6"/>
  <c r="D12"/>
  <c r="Q6"/>
  <c r="G12"/>
  <c r="N5"/>
  <c r="P5"/>
  <c r="P7"/>
  <c r="P9"/>
  <c r="P11"/>
  <c r="K12"/>
  <c r="O12"/>
  <c r="N12" s="1"/>
  <c r="N10" i="12"/>
  <c r="P10"/>
  <c r="P9"/>
  <c r="N9"/>
  <c r="Q9"/>
  <c r="N8"/>
  <c r="D12"/>
  <c r="P8"/>
  <c r="P7"/>
  <c r="K12"/>
  <c r="N7"/>
  <c r="Q7"/>
  <c r="M12"/>
  <c r="P6"/>
  <c r="L12"/>
  <c r="N5"/>
  <c r="P5"/>
  <c r="F12"/>
  <c r="Q5"/>
  <c r="Q6"/>
  <c r="Q8"/>
  <c r="Q10"/>
  <c r="G12"/>
  <c r="I12"/>
  <c r="O12"/>
  <c r="P10" i="11"/>
  <c r="N10"/>
  <c r="Q10"/>
  <c r="Q9"/>
  <c r="N8"/>
  <c r="Q8"/>
  <c r="Q7"/>
  <c r="P6"/>
  <c r="F12"/>
  <c r="M12"/>
  <c r="N6"/>
  <c r="Q6"/>
  <c r="L12"/>
  <c r="Q5"/>
  <c r="D12"/>
  <c r="G12"/>
  <c r="N5"/>
  <c r="P5"/>
  <c r="P7"/>
  <c r="P9"/>
  <c r="P11"/>
  <c r="K12"/>
  <c r="O12"/>
  <c r="N10" i="10"/>
  <c r="Q10"/>
  <c r="Q9"/>
  <c r="N8"/>
  <c r="Q8"/>
  <c r="Q7"/>
  <c r="M12"/>
  <c r="N6"/>
  <c r="Q6"/>
  <c r="L12"/>
  <c r="F12"/>
  <c r="Q5"/>
  <c r="D12"/>
  <c r="G12"/>
  <c r="N5"/>
  <c r="P5"/>
  <c r="P7"/>
  <c r="P9"/>
  <c r="P11"/>
  <c r="K12"/>
  <c r="O12"/>
  <c r="N10" i="9"/>
  <c r="P10"/>
  <c r="P9"/>
  <c r="N9"/>
  <c r="Q9"/>
  <c r="N8"/>
  <c r="P8"/>
  <c r="K12"/>
  <c r="P7"/>
  <c r="D12"/>
  <c r="N7"/>
  <c r="Q7"/>
  <c r="M12"/>
  <c r="P6"/>
  <c r="L12"/>
  <c r="N5"/>
  <c r="P5"/>
  <c r="F12"/>
  <c r="Q5"/>
  <c r="Q6"/>
  <c r="Q8"/>
  <c r="Q10"/>
  <c r="G12"/>
  <c r="I12"/>
  <c r="O12"/>
  <c r="P10" i="8"/>
  <c r="N10"/>
  <c r="Q10"/>
  <c r="N9"/>
  <c r="Q9"/>
  <c r="P8"/>
  <c r="F12"/>
  <c r="N8"/>
  <c r="Q8"/>
  <c r="Q7"/>
  <c r="P6"/>
  <c r="I12"/>
  <c r="M12"/>
  <c r="N6"/>
  <c r="Q6"/>
  <c r="L12"/>
  <c r="Q5"/>
  <c r="D12"/>
  <c r="G12"/>
  <c r="N5"/>
  <c r="P5"/>
  <c r="P7"/>
  <c r="P9"/>
  <c r="P11"/>
  <c r="K12"/>
  <c r="O12"/>
  <c r="N10" i="7"/>
  <c r="Q10"/>
  <c r="N9"/>
  <c r="Q9"/>
  <c r="N8"/>
  <c r="Q8"/>
  <c r="Q7"/>
  <c r="P6"/>
  <c r="F12"/>
  <c r="M12"/>
  <c r="N6"/>
  <c r="Q6"/>
  <c r="L12"/>
  <c r="Q5"/>
  <c r="D12"/>
  <c r="G12"/>
  <c r="N5"/>
  <c r="P5"/>
  <c r="P7"/>
  <c r="P9"/>
  <c r="P11"/>
  <c r="K12"/>
  <c r="O12"/>
  <c r="N10" i="6"/>
  <c r="P10"/>
  <c r="N9"/>
  <c r="Q9"/>
  <c r="P8"/>
  <c r="M12"/>
  <c r="N7"/>
  <c r="Q7"/>
  <c r="N6"/>
  <c r="D12"/>
  <c r="P6"/>
  <c r="K12"/>
  <c r="L12"/>
  <c r="N5"/>
  <c r="P5"/>
  <c r="F12"/>
  <c r="Q5"/>
  <c r="Q6"/>
  <c r="Q8"/>
  <c r="Q10"/>
  <c r="G12"/>
  <c r="I12"/>
  <c r="O12"/>
  <c r="P10" i="4"/>
  <c r="N10"/>
  <c r="Q10"/>
  <c r="Q9"/>
  <c r="P8"/>
  <c r="I12"/>
  <c r="N8"/>
  <c r="Q8"/>
  <c r="Q7"/>
  <c r="M12"/>
  <c r="N6"/>
  <c r="F12"/>
  <c r="Q6"/>
  <c r="Q5"/>
  <c r="L12"/>
  <c r="D12"/>
  <c r="G12"/>
  <c r="N5"/>
  <c r="P5"/>
  <c r="P7"/>
  <c r="P9"/>
  <c r="P11"/>
  <c r="K12"/>
  <c r="O12"/>
  <c r="P12" i="28" l="1"/>
  <c r="Q12"/>
  <c r="P12" i="27"/>
  <c r="Q12"/>
  <c r="N12"/>
  <c r="P12" i="26"/>
  <c r="Q12"/>
  <c r="N12"/>
  <c r="P12" i="25"/>
  <c r="Q12"/>
  <c r="N12" i="24"/>
  <c r="P12"/>
  <c r="Q12"/>
  <c r="P12" i="23"/>
  <c r="Q12"/>
  <c r="N12"/>
  <c r="P12" i="22"/>
  <c r="Q12"/>
  <c r="N12"/>
  <c r="P12" i="21"/>
  <c r="Q12"/>
  <c r="N12"/>
  <c r="P12" i="20"/>
  <c r="Q12"/>
  <c r="N12"/>
  <c r="N12" i="19"/>
  <c r="P12"/>
  <c r="Q12"/>
  <c r="P12" i="18"/>
  <c r="Q12"/>
  <c r="P12" i="17"/>
  <c r="Q12"/>
  <c r="N12"/>
  <c r="P12" i="16"/>
  <c r="Q12"/>
  <c r="P12" i="15"/>
  <c r="Q12"/>
  <c r="P12" i="14"/>
  <c r="Q12"/>
  <c r="P12" i="13"/>
  <c r="Q12"/>
  <c r="P12" i="12"/>
  <c r="Q12"/>
  <c r="N12"/>
  <c r="P12" i="11"/>
  <c r="Q12"/>
  <c r="N12"/>
  <c r="P12" i="10"/>
  <c r="Q12"/>
  <c r="N12"/>
  <c r="P12" i="9"/>
  <c r="Q12"/>
  <c r="N12"/>
  <c r="P12" i="8"/>
  <c r="Q12"/>
  <c r="N12"/>
  <c r="P12" i="7"/>
  <c r="Q12"/>
  <c r="N12"/>
  <c r="P12" i="6"/>
  <c r="Q12"/>
  <c r="N12"/>
  <c r="P12" i="4"/>
  <c r="Q12"/>
  <c r="N12"/>
</calcChain>
</file>

<file path=xl/sharedStrings.xml><?xml version="1.0" encoding="utf-8"?>
<sst xmlns="http://schemas.openxmlformats.org/spreadsheetml/2006/main" count="720" uniqueCount="42">
  <si>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</si>
  <si>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</si>
  <si>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</si>
  <si>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</si>
  <si>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</si>
  <si>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</si>
  <si>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</si>
  <si>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</si>
  <si>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</si>
  <si>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</si>
  <si>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</si>
  <si>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</si>
  <si>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</si>
  <si>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</si>
  <si>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</si>
  <si>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</si>
  <si>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</si>
  <si>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Aalen</t>
  </si>
  <si>
    <t>Quelle: Bundesinstitut für Berufsbildung, Erhebung zum 30. September 2011</t>
  </si>
  <si>
    <t>Neu abgeschlossene Ausbildungsverträge vom 01. Oktober 2010 bis zum 30. September 2011, unterteilt nach Zuständigkeitsbereichen und Geschlecht
 in Balingen</t>
  </si>
  <si>
    <t>Neu abgeschlossene Ausbildungsverträge vom 01. Oktober 2010 bis zum 30. September 2011, unterteilt nach Zuständigkeitsbereichen und Geschlecht
 in Freiburg</t>
  </si>
  <si>
    <t>Neu abgeschlossene Ausbildungsverträge vom 01. Oktober 2010 bis zum 30. September 2011, unterteilt nach Zuständigkeitsbereichen und Geschlecht
 in Göppingen</t>
  </si>
  <si>
    <t>Neu abgeschlossene Ausbildungsverträge vom 01. Oktober 2010 bis zum 30. September 2011, unterteilt nach Zuständigkeitsbereichen und Geschlecht
 in Heidelberg</t>
  </si>
  <si>
    <t>Neu abgeschlossene Ausbildungsverträge vom 01. Oktober 2010 bis zum 30. September 2011, unterteilt nach Zuständigkeitsbereichen und Geschlecht
 in Heilbronn</t>
  </si>
  <si>
    <t>Neu abgeschlossene Ausbildungsverträge vom 01. Oktober 2010 bis zum 30. September 2011, unterteilt nach Zuständigkeitsbereichen und Geschlecht
 in Karlsruhe</t>
  </si>
  <si>
    <t>Neu abgeschlossene Ausbildungsverträge vom 01. Oktober 2010 bis zum 30. September 2011, unterteilt nach Zuständigkeitsbereichen und Geschlecht
 in Konstanz</t>
  </si>
  <si>
    <t>Neu abgeschlossene Ausbildungsverträge vom 01. Oktober 2010 bis zum 30. September 2011, unterteilt nach Zuständigkeitsbereichen und Geschlecht
 in Lörrach</t>
  </si>
  <si>
    <t>Neu abgeschlossene Ausbildungsverträge vom 01. Oktober 2010 bis zum 30. September 2011, unterteilt nach Zuständigkeitsbereichen und Geschlecht
 in Ludwigsburg</t>
  </si>
  <si>
    <t>Neu abgeschlossene Ausbildungsverträge vom 01. Oktober 2010 bis zum 30. September 2011, unterteilt nach Zuständigkeitsbereichen und Geschlecht
 in Mannheim</t>
  </si>
  <si>
    <t>Neu abgeschlossene Ausbildungsverträge vom 01. Oktober 2010 bis zum 30. September 2011, unterteilt nach Zuständigkeitsbereichen und Geschlecht
 in Nagold</t>
  </si>
  <si>
    <t>Neu abgeschlossene Ausbildungsverträge vom 01. Oktober 2010 bis zum 30. September 2011, unterteilt nach Zuständigkeitsbereichen und Geschlecht
 in Offenburg</t>
  </si>
  <si>
    <t>Neu abgeschlossene Ausbildungsverträge vom 01. Oktober 2010 bis zum 30. September 2011, unterteilt nach Zuständigkeitsbereichen und Geschlecht
 in Pforzheim</t>
  </si>
  <si>
    <t>Neu abgeschlossene Ausbildungsverträge vom 01. Oktober 2010 bis zum 30. September 2011, unterteilt nach Zuständigkeitsbereichen und Geschlecht
 in Rastatt</t>
  </si>
  <si>
    <t>Neu abgeschlossene Ausbildungsverträge vom 01. Oktober 2010 bis zum 30. September 2011, unterteilt nach Zuständigkeitsbereichen und Geschlecht
 in Ravensburg</t>
  </si>
  <si>
    <t>Neu abgeschlossene Ausbildungsverträge vom 01. Oktober 2010 bis zum 30. September 2011, unterteilt nach Zuständigkeitsbereichen und Geschlecht
 in Reutlingen</t>
  </si>
  <si>
    <t>Neu abgeschlossene Ausbildungsverträge vom 01. Oktober 2010 bis zum 30. September 2011, unterteilt nach Zuständigkeitsbereichen und Geschlecht
 in Rottweil</t>
  </si>
  <si>
    <t>Neu abgeschlossene Ausbildungsverträge vom 01. Oktober 2010 bis zum 30. September 2011, unterteilt nach Zuständigkeitsbereichen und Geschlecht
 in Waiblingen</t>
  </si>
  <si>
    <t>Neu abgeschlossene Ausbildungsverträge vom 01. Oktober 2010 bis zum 30. September 2011, unterteilt nach Zuständigkeitsbereichen und Geschlecht
 in Schwäbisch Hall</t>
  </si>
  <si>
    <t>Neu abgeschlossene Ausbildungsverträge vom 01. Oktober 2010 bis zum 30. September 2011, unterteilt nach Zuständigkeitsbereichen und Geschlecht
 in Stuttgart</t>
  </si>
  <si>
    <t>Neu abgeschlossene Ausbildungsverträge vom 01. Oktober 2010 bis zum 30. September 2011, unterteilt nach Zuständigkeitsbereichen und Geschlecht
 in Tauberbischofsheim</t>
  </si>
  <si>
    <t>Neu abgeschlossene Ausbildungsverträge vom 01. Oktober 2010 bis zum 30. September 2011, unterteilt nach Zuständigkeitsbereichen und Geschlecht
 in Ulm</t>
  </si>
  <si>
    <t>Neu abgeschlossene Ausbildungsverträge vom 01. Oktober 2010 bis zum 30. September 2011, unterteilt nach Zuständigkeitsbereichen und Geschlecht
 in Villingen-Schwenningen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</si>
</sst>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9.doc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0.doc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1.doc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2.doc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3.doc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4.doc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5.doc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6.doc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7.doc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8.doc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9.doc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0.doc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1.doc"/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2.doc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3.doc"/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4.doc"/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1171</v>
      </c>
      <c r="D5" s="24">
        <f t="shared" ref="D5:D12" si="0">IF(C5+E5&lt;&gt;0,100*(C5/(C5+E5)),".")</f>
        <v>62.45333333333334</v>
      </c>
      <c r="E5" s="23">
        <v>704</v>
      </c>
      <c r="F5" s="24">
        <f t="shared" ref="F5:F12" si="1">IF(E5+C5&lt;&gt;0,100*(E5/(E5+C5)),".")</f>
        <v>37.546666666666667</v>
      </c>
      <c r="G5" s="25">
        <f>E5+C5</f>
        <v>1875</v>
      </c>
      <c r="H5" s="23">
        <v>109</v>
      </c>
      <c r="I5" s="24">
        <f t="shared" ref="I5:I12" si="2">IF(H5+J5&lt;&gt;0,100*(H5/(H5+J5)),".")</f>
        <v>54.228855721393032</v>
      </c>
      <c r="J5" s="23">
        <v>92</v>
      </c>
      <c r="K5" s="24">
        <f t="shared" ref="K5:K12" si="3">IF(J5+H5&lt;&gt;0,100*(J5/(J5+H5)),".")</f>
        <v>45.771144278606968</v>
      </c>
      <c r="L5" s="25">
        <f>J5+H5</f>
        <v>201</v>
      </c>
      <c r="M5" s="23">
        <v>1280</v>
      </c>
      <c r="N5" s="24">
        <f t="shared" ref="N5:N12" si="4">IF(M5+O5&lt;&gt;0,100*(M5/(M5+O5)),".")</f>
        <v>61.657032755298644</v>
      </c>
      <c r="O5" s="23">
        <v>796</v>
      </c>
      <c r="P5" s="26">
        <f t="shared" ref="P5:P12" si="5">IF(O5+M5&lt;&gt;0,100*(O5/(O5+M5)),".")</f>
        <v>38.342967244701349</v>
      </c>
      <c r="Q5" s="25">
        <f>O5+M5</f>
        <v>2076</v>
      </c>
    </row>
    <row r="6" spans="1:17" ht="15" customHeight="1">
      <c r="A6" s="21"/>
      <c r="B6" s="22" t="s">
        <v>9</v>
      </c>
      <c r="C6" s="23">
        <v>377</v>
      </c>
      <c r="D6" s="24">
        <f t="shared" si="0"/>
        <v>69.814814814814824</v>
      </c>
      <c r="E6" s="23">
        <v>163</v>
      </c>
      <c r="F6" s="24">
        <f t="shared" si="1"/>
        <v>30.185185185185187</v>
      </c>
      <c r="G6" s="25">
        <f>E6+C6</f>
        <v>540</v>
      </c>
      <c r="H6" s="23">
        <v>377</v>
      </c>
      <c r="I6" s="24">
        <f t="shared" si="2"/>
        <v>77.892561983471069</v>
      </c>
      <c r="J6" s="23">
        <v>107</v>
      </c>
      <c r="K6" s="24">
        <f t="shared" si="3"/>
        <v>22.107438016528928</v>
      </c>
      <c r="L6" s="25">
        <f>J6+H6</f>
        <v>484</v>
      </c>
      <c r="M6" s="23">
        <v>754</v>
      </c>
      <c r="N6" s="24">
        <f t="shared" si="4"/>
        <v>73.6328125</v>
      </c>
      <c r="O6" s="23">
        <v>270</v>
      </c>
      <c r="P6" s="26">
        <f t="shared" si="5"/>
        <v>26.3671875</v>
      </c>
      <c r="Q6" s="25">
        <f>O6+M6</f>
        <v>1024</v>
      </c>
    </row>
    <row r="7" spans="1:17" ht="15" customHeight="1">
      <c r="A7" s="21"/>
      <c r="B7" s="22" t="s">
        <v>10</v>
      </c>
      <c r="C7" s="23">
        <v>17</v>
      </c>
      <c r="D7" s="24">
        <f t="shared" si="0"/>
        <v>17</v>
      </c>
      <c r="E7" s="23">
        <v>83</v>
      </c>
      <c r="F7" s="24">
        <f t="shared" si="1"/>
        <v>83</v>
      </c>
      <c r="G7" s="25">
        <f t="shared" ref="G7:G12" si="6">E7+C7</f>
        <v>100</v>
      </c>
      <c r="H7" s="23">
        <v>2</v>
      </c>
      <c r="I7" s="24">
        <f t="shared" si="2"/>
        <v>28.571428571428569</v>
      </c>
      <c r="J7" s="23">
        <v>5</v>
      </c>
      <c r="K7" s="24">
        <f t="shared" si="3"/>
        <v>71.428571428571431</v>
      </c>
      <c r="L7" s="25">
        <f t="shared" ref="L7:L12" si="7">J7+H7</f>
        <v>7</v>
      </c>
      <c r="M7" s="23">
        <v>19</v>
      </c>
      <c r="N7" s="24">
        <f t="shared" si="4"/>
        <v>17.75700934579439</v>
      </c>
      <c r="O7" s="23">
        <v>88</v>
      </c>
      <c r="P7" s="26">
        <f t="shared" si="5"/>
        <v>82.242990654205599</v>
      </c>
      <c r="Q7" s="25">
        <f t="shared" ref="Q7:Q12" si="8">O7+M7</f>
        <v>107</v>
      </c>
    </row>
    <row r="8" spans="1:17" ht="15" customHeight="1">
      <c r="A8" s="21"/>
      <c r="B8" s="22" t="s">
        <v>11</v>
      </c>
      <c r="C8" s="23">
        <v>19</v>
      </c>
      <c r="D8" s="24">
        <f t="shared" si="0"/>
        <v>73.076923076923066</v>
      </c>
      <c r="E8" s="23">
        <v>7</v>
      </c>
      <c r="F8" s="24">
        <f t="shared" si="1"/>
        <v>26.923076923076923</v>
      </c>
      <c r="G8" s="25">
        <f t="shared" si="6"/>
        <v>26</v>
      </c>
      <c r="H8" s="23">
        <v>17</v>
      </c>
      <c r="I8" s="24">
        <f t="shared" si="2"/>
        <v>85</v>
      </c>
      <c r="J8" s="23">
        <v>3</v>
      </c>
      <c r="K8" s="24">
        <f t="shared" si="3"/>
        <v>15</v>
      </c>
      <c r="L8" s="25">
        <f t="shared" si="7"/>
        <v>20</v>
      </c>
      <c r="M8" s="23">
        <v>36</v>
      </c>
      <c r="N8" s="24">
        <f t="shared" si="4"/>
        <v>78.260869565217391</v>
      </c>
      <c r="O8" s="23">
        <v>10</v>
      </c>
      <c r="P8" s="26">
        <f t="shared" si="5"/>
        <v>21.739130434782609</v>
      </c>
      <c r="Q8" s="25">
        <f t="shared" si="8"/>
        <v>46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2.030456852791878</v>
      </c>
      <c r="E9" s="23">
        <v>193</v>
      </c>
      <c r="F9" s="24">
        <f t="shared" si="1"/>
        <v>97.969543147208128</v>
      </c>
      <c r="G9" s="25">
        <f t="shared" si="6"/>
        <v>197</v>
      </c>
      <c r="H9" s="23">
        <v>0</v>
      </c>
      <c r="I9" s="24">
        <f t="shared" si="2"/>
        <v>0</v>
      </c>
      <c r="J9" s="23">
        <v>9</v>
      </c>
      <c r="K9" s="24">
        <f t="shared" si="3"/>
        <v>100</v>
      </c>
      <c r="L9" s="25">
        <f t="shared" si="7"/>
        <v>9</v>
      </c>
      <c r="M9" s="23">
        <v>4</v>
      </c>
      <c r="N9" s="24">
        <f t="shared" si="4"/>
        <v>1.9417475728155338</v>
      </c>
      <c r="O9" s="23">
        <v>202</v>
      </c>
      <c r="P9" s="26">
        <f t="shared" si="5"/>
        <v>98.05825242718447</v>
      </c>
      <c r="Q9" s="25">
        <f t="shared" si="8"/>
        <v>206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6.25</v>
      </c>
      <c r="E10" s="23">
        <v>15</v>
      </c>
      <c r="F10" s="24">
        <f t="shared" si="1"/>
        <v>93.75</v>
      </c>
      <c r="G10" s="25">
        <f t="shared" si="6"/>
        <v>16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1</v>
      </c>
      <c r="N10" s="24">
        <f t="shared" si="4"/>
        <v>5.8823529411764701</v>
      </c>
      <c r="O10" s="23">
        <v>16</v>
      </c>
      <c r="P10" s="26">
        <f t="shared" si="5"/>
        <v>94.117647058823522</v>
      </c>
      <c r="Q10" s="25">
        <f t="shared" si="8"/>
        <v>17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1589</v>
      </c>
      <c r="D12" s="34">
        <f t="shared" si="0"/>
        <v>57.697893972403783</v>
      </c>
      <c r="E12" s="33">
        <f>SUM(E5:E11)</f>
        <v>1165</v>
      </c>
      <c r="F12" s="34">
        <f t="shared" si="1"/>
        <v>42.302106027596224</v>
      </c>
      <c r="G12" s="35">
        <f t="shared" si="6"/>
        <v>2754</v>
      </c>
      <c r="H12" s="33">
        <f>SUM(H5:H11)</f>
        <v>505</v>
      </c>
      <c r="I12" s="34">
        <f t="shared" si="2"/>
        <v>69.94459833795014</v>
      </c>
      <c r="J12" s="33">
        <f>SUM(J5:J11)</f>
        <v>217</v>
      </c>
      <c r="K12" s="34">
        <f t="shared" si="3"/>
        <v>30.055401662049864</v>
      </c>
      <c r="L12" s="35">
        <f t="shared" si="7"/>
        <v>722</v>
      </c>
      <c r="M12" s="33">
        <f>SUM(M5:M11)</f>
        <v>2094</v>
      </c>
      <c r="N12" s="34">
        <f t="shared" si="4"/>
        <v>60.241657077100122</v>
      </c>
      <c r="O12" s="33">
        <f>SUM(O5:O11)</f>
        <v>1382</v>
      </c>
      <c r="P12" s="36">
        <f t="shared" si="5"/>
        <v>39.758342922899885</v>
      </c>
      <c r="Q12" s="35">
        <f t="shared" si="8"/>
        <v>3476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14.12.2011&amp;RAalen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635</v>
      </c>
      <c r="D5" s="24">
        <f t="shared" ref="D5:D12" si="0">IF(C5+E5&lt;&gt;0,100*(C5/(C5+E5)),".")</f>
        <v>60.882070949185042</v>
      </c>
      <c r="E5" s="23">
        <v>408</v>
      </c>
      <c r="F5" s="24">
        <f t="shared" ref="F5:F12" si="1">IF(E5+C5&lt;&gt;0,100*(E5/(E5+C5)),".")</f>
        <v>39.117929050814958</v>
      </c>
      <c r="G5" s="25">
        <f>E5+C5</f>
        <v>1043</v>
      </c>
      <c r="H5" s="23">
        <v>179</v>
      </c>
      <c r="I5" s="24">
        <f t="shared" ref="I5:I12" si="2">IF(H5+J5&lt;&gt;0,100*(H5/(H5+J5)),".")</f>
        <v>62.807017543859644</v>
      </c>
      <c r="J5" s="23">
        <v>106</v>
      </c>
      <c r="K5" s="24">
        <f t="shared" ref="K5:K12" si="3">IF(J5+H5&lt;&gt;0,100*(J5/(J5+H5)),".")</f>
        <v>37.192982456140349</v>
      </c>
      <c r="L5" s="25">
        <f>J5+H5</f>
        <v>285</v>
      </c>
      <c r="M5" s="23">
        <v>814</v>
      </c>
      <c r="N5" s="24">
        <f t="shared" ref="N5:N12" si="4">IF(M5+O5&lt;&gt;0,100*(M5/(M5+O5)),".")</f>
        <v>61.295180722891565</v>
      </c>
      <c r="O5" s="23">
        <v>514</v>
      </c>
      <c r="P5" s="26">
        <f t="shared" ref="P5:P12" si="5">IF(O5+M5&lt;&gt;0,100*(O5/(O5+M5)),".")</f>
        <v>38.704819277108435</v>
      </c>
      <c r="Q5" s="25">
        <f>O5+M5</f>
        <v>1328</v>
      </c>
    </row>
    <row r="6" spans="1:17" ht="15" customHeight="1">
      <c r="A6" s="21"/>
      <c r="B6" s="22" t="s">
        <v>9</v>
      </c>
      <c r="C6" s="23">
        <v>305</v>
      </c>
      <c r="D6" s="24">
        <f t="shared" si="0"/>
        <v>64.21052631578948</v>
      </c>
      <c r="E6" s="23">
        <v>170</v>
      </c>
      <c r="F6" s="24">
        <f t="shared" si="1"/>
        <v>35.789473684210527</v>
      </c>
      <c r="G6" s="25">
        <f>E6+C6</f>
        <v>475</v>
      </c>
      <c r="H6" s="23">
        <v>322</v>
      </c>
      <c r="I6" s="24">
        <f t="shared" si="2"/>
        <v>89.196675900277015</v>
      </c>
      <c r="J6" s="23">
        <v>39</v>
      </c>
      <c r="K6" s="24">
        <f t="shared" si="3"/>
        <v>10.803324099722991</v>
      </c>
      <c r="L6" s="25">
        <f>J6+H6</f>
        <v>361</v>
      </c>
      <c r="M6" s="23">
        <v>627</v>
      </c>
      <c r="N6" s="24">
        <f t="shared" si="4"/>
        <v>75</v>
      </c>
      <c r="O6" s="23">
        <v>209</v>
      </c>
      <c r="P6" s="26">
        <f t="shared" si="5"/>
        <v>25</v>
      </c>
      <c r="Q6" s="25">
        <f>O6+M6</f>
        <v>836</v>
      </c>
    </row>
    <row r="7" spans="1:17" ht="15" customHeight="1">
      <c r="A7" s="21"/>
      <c r="B7" s="22" t="s">
        <v>10</v>
      </c>
      <c r="C7" s="23">
        <v>12</v>
      </c>
      <c r="D7" s="24">
        <f t="shared" si="0"/>
        <v>34.285714285714285</v>
      </c>
      <c r="E7" s="23">
        <v>23</v>
      </c>
      <c r="F7" s="24">
        <f t="shared" si="1"/>
        <v>65.714285714285708</v>
      </c>
      <c r="G7" s="25">
        <f t="shared" ref="G7:G12" si="6">E7+C7</f>
        <v>35</v>
      </c>
      <c r="H7" s="23">
        <v>2</v>
      </c>
      <c r="I7" s="24">
        <f t="shared" si="2"/>
        <v>20</v>
      </c>
      <c r="J7" s="23">
        <v>8</v>
      </c>
      <c r="K7" s="24">
        <f t="shared" si="3"/>
        <v>80</v>
      </c>
      <c r="L7" s="25">
        <f t="shared" ref="L7:L12" si="7">J7+H7</f>
        <v>10</v>
      </c>
      <c r="M7" s="23">
        <v>14</v>
      </c>
      <c r="N7" s="24">
        <f t="shared" si="4"/>
        <v>31.111111111111111</v>
      </c>
      <c r="O7" s="23">
        <v>31</v>
      </c>
      <c r="P7" s="26">
        <f t="shared" si="5"/>
        <v>68.888888888888886</v>
      </c>
      <c r="Q7" s="25">
        <f t="shared" ref="Q7:Q12" si="8">O7+M7</f>
        <v>45</v>
      </c>
    </row>
    <row r="8" spans="1:17" ht="15" customHeight="1">
      <c r="A8" s="21"/>
      <c r="B8" s="22" t="s">
        <v>11</v>
      </c>
      <c r="C8" s="23">
        <v>20</v>
      </c>
      <c r="D8" s="24">
        <f t="shared" si="0"/>
        <v>74.074074074074076</v>
      </c>
      <c r="E8" s="23">
        <v>7</v>
      </c>
      <c r="F8" s="24">
        <f t="shared" si="1"/>
        <v>25.925925925925924</v>
      </c>
      <c r="G8" s="25">
        <f t="shared" si="6"/>
        <v>27</v>
      </c>
      <c r="H8" s="23">
        <v>8</v>
      </c>
      <c r="I8" s="24">
        <f t="shared" si="2"/>
        <v>72.727272727272734</v>
      </c>
      <c r="J8" s="23">
        <v>3</v>
      </c>
      <c r="K8" s="24">
        <f t="shared" si="3"/>
        <v>27.27272727272727</v>
      </c>
      <c r="L8" s="25">
        <f t="shared" si="7"/>
        <v>11</v>
      </c>
      <c r="M8" s="23">
        <v>28</v>
      </c>
      <c r="N8" s="24">
        <f t="shared" si="4"/>
        <v>73.68421052631578</v>
      </c>
      <c r="O8" s="23">
        <v>10</v>
      </c>
      <c r="P8" s="26">
        <f t="shared" si="5"/>
        <v>26.315789473684209</v>
      </c>
      <c r="Q8" s="25">
        <f t="shared" si="8"/>
        <v>38</v>
      </c>
    </row>
    <row r="9" spans="1:17" ht="15" customHeight="1">
      <c r="A9" s="21"/>
      <c r="B9" s="22" t="s">
        <v>12</v>
      </c>
      <c r="C9" s="23">
        <v>1</v>
      </c>
      <c r="D9" s="24">
        <f t="shared" si="0"/>
        <v>0.86956521739130432</v>
      </c>
      <c r="E9" s="23">
        <v>114</v>
      </c>
      <c r="F9" s="24">
        <f t="shared" si="1"/>
        <v>99.130434782608702</v>
      </c>
      <c r="G9" s="25">
        <f t="shared" si="6"/>
        <v>115</v>
      </c>
      <c r="H9" s="23">
        <v>0</v>
      </c>
      <c r="I9" s="24">
        <f t="shared" si="2"/>
        <v>0</v>
      </c>
      <c r="J9" s="23">
        <v>4</v>
      </c>
      <c r="K9" s="24">
        <f t="shared" si="3"/>
        <v>100</v>
      </c>
      <c r="L9" s="25">
        <f t="shared" si="7"/>
        <v>4</v>
      </c>
      <c r="M9" s="23">
        <v>1</v>
      </c>
      <c r="N9" s="24">
        <f t="shared" si="4"/>
        <v>0.84033613445378152</v>
      </c>
      <c r="O9" s="23">
        <v>118</v>
      </c>
      <c r="P9" s="26">
        <f t="shared" si="5"/>
        <v>99.159663865546221</v>
      </c>
      <c r="Q9" s="25">
        <f t="shared" si="8"/>
        <v>119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17</v>
      </c>
      <c r="F10" s="24">
        <f t="shared" si="1"/>
        <v>100</v>
      </c>
      <c r="G10" s="25">
        <f t="shared" si="6"/>
        <v>17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0</v>
      </c>
      <c r="N10" s="24">
        <f t="shared" si="4"/>
        <v>0</v>
      </c>
      <c r="O10" s="23">
        <v>19</v>
      </c>
      <c r="P10" s="26">
        <f t="shared" si="5"/>
        <v>100</v>
      </c>
      <c r="Q10" s="25">
        <f t="shared" si="8"/>
        <v>19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973</v>
      </c>
      <c r="D12" s="34">
        <f t="shared" si="0"/>
        <v>56.834112149532714</v>
      </c>
      <c r="E12" s="33">
        <f>SUM(E5:E11)</f>
        <v>739</v>
      </c>
      <c r="F12" s="34">
        <f t="shared" si="1"/>
        <v>43.165887850467286</v>
      </c>
      <c r="G12" s="35">
        <f t="shared" si="6"/>
        <v>1712</v>
      </c>
      <c r="H12" s="33">
        <f>SUM(H5:H11)</f>
        <v>511</v>
      </c>
      <c r="I12" s="34">
        <f t="shared" si="2"/>
        <v>75.928677563150075</v>
      </c>
      <c r="J12" s="33">
        <f>SUM(J5:J11)</f>
        <v>162</v>
      </c>
      <c r="K12" s="34">
        <f t="shared" si="3"/>
        <v>24.071322436849925</v>
      </c>
      <c r="L12" s="35">
        <f t="shared" si="7"/>
        <v>673</v>
      </c>
      <c r="M12" s="33">
        <f>SUM(M5:M11)</f>
        <v>1484</v>
      </c>
      <c r="N12" s="34">
        <f t="shared" si="4"/>
        <v>62.222222222222221</v>
      </c>
      <c r="O12" s="33">
        <f>SUM(O5:O11)</f>
        <v>901</v>
      </c>
      <c r="P12" s="36">
        <f t="shared" si="5"/>
        <v>37.777777777777779</v>
      </c>
      <c r="Q12" s="35">
        <f t="shared" si="8"/>
        <v>2385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14.12.2011&amp;RBalingen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1371</v>
      </c>
      <c r="D5" s="24">
        <f t="shared" ref="D5:D12" si="0">IF(C5+E5&lt;&gt;0,100*(C5/(C5+E5)),".")</f>
        <v>59.868995633187772</v>
      </c>
      <c r="E5" s="23">
        <v>919</v>
      </c>
      <c r="F5" s="24">
        <f t="shared" ref="F5:F12" si="1">IF(E5+C5&lt;&gt;0,100*(E5/(E5+C5)),".")</f>
        <v>40.131004366812228</v>
      </c>
      <c r="G5" s="25">
        <f>E5+C5</f>
        <v>2290</v>
      </c>
      <c r="H5" s="23">
        <v>169</v>
      </c>
      <c r="I5" s="24">
        <f t="shared" ref="I5:I12" si="2">IF(H5+J5&lt;&gt;0,100*(H5/(H5+J5)),".")</f>
        <v>56.521739130434781</v>
      </c>
      <c r="J5" s="23">
        <v>130</v>
      </c>
      <c r="K5" s="24">
        <f t="shared" ref="K5:K12" si="3">IF(J5+H5&lt;&gt;0,100*(J5/(J5+H5)),".")</f>
        <v>43.478260869565219</v>
      </c>
      <c r="L5" s="25">
        <f>J5+H5</f>
        <v>299</v>
      </c>
      <c r="M5" s="23">
        <v>1540</v>
      </c>
      <c r="N5" s="24">
        <f t="shared" ref="N5:N12" si="4">IF(M5+O5&lt;&gt;0,100*(M5/(M5+O5)),".")</f>
        <v>59.48242564696794</v>
      </c>
      <c r="O5" s="23">
        <v>1049</v>
      </c>
      <c r="P5" s="26">
        <f t="shared" ref="P5:P12" si="5">IF(O5+M5&lt;&gt;0,100*(O5/(O5+M5)),".")</f>
        <v>40.51757435303206</v>
      </c>
      <c r="Q5" s="25">
        <f>O5+M5</f>
        <v>2589</v>
      </c>
    </row>
    <row r="6" spans="1:17" ht="15" customHeight="1">
      <c r="A6" s="21"/>
      <c r="B6" s="22" t="s">
        <v>9</v>
      </c>
      <c r="C6" s="23">
        <v>603</v>
      </c>
      <c r="D6" s="24">
        <f t="shared" si="0"/>
        <v>72.914147521160828</v>
      </c>
      <c r="E6" s="23">
        <v>224</v>
      </c>
      <c r="F6" s="24">
        <f t="shared" si="1"/>
        <v>27.085852478839179</v>
      </c>
      <c r="G6" s="25">
        <f>E6+C6</f>
        <v>827</v>
      </c>
      <c r="H6" s="23">
        <v>265</v>
      </c>
      <c r="I6" s="24">
        <f t="shared" si="2"/>
        <v>75.284090909090907</v>
      </c>
      <c r="J6" s="23">
        <v>87</v>
      </c>
      <c r="K6" s="24">
        <f t="shared" si="3"/>
        <v>24.71590909090909</v>
      </c>
      <c r="L6" s="25">
        <f>J6+H6</f>
        <v>352</v>
      </c>
      <c r="M6" s="23">
        <v>868</v>
      </c>
      <c r="N6" s="24">
        <f t="shared" si="4"/>
        <v>73.621713316369807</v>
      </c>
      <c r="O6" s="23">
        <v>311</v>
      </c>
      <c r="P6" s="26">
        <f t="shared" si="5"/>
        <v>26.378286683630197</v>
      </c>
      <c r="Q6" s="25">
        <f>O6+M6</f>
        <v>1179</v>
      </c>
    </row>
    <row r="7" spans="1:17" ht="15" customHeight="1">
      <c r="A7" s="21"/>
      <c r="B7" s="22" t="s">
        <v>10</v>
      </c>
      <c r="C7" s="23">
        <v>23</v>
      </c>
      <c r="D7" s="24">
        <f t="shared" si="0"/>
        <v>28.39506172839506</v>
      </c>
      <c r="E7" s="23">
        <v>58</v>
      </c>
      <c r="F7" s="24">
        <f t="shared" si="1"/>
        <v>71.604938271604937</v>
      </c>
      <c r="G7" s="25">
        <f t="shared" ref="G7:G12" si="6">E7+C7</f>
        <v>81</v>
      </c>
      <c r="H7" s="23">
        <v>3</v>
      </c>
      <c r="I7" s="24">
        <f t="shared" si="2"/>
        <v>17.647058823529413</v>
      </c>
      <c r="J7" s="23">
        <v>14</v>
      </c>
      <c r="K7" s="24">
        <f t="shared" si="3"/>
        <v>82.35294117647058</v>
      </c>
      <c r="L7" s="25">
        <f t="shared" ref="L7:L12" si="7">J7+H7</f>
        <v>17</v>
      </c>
      <c r="M7" s="23">
        <v>26</v>
      </c>
      <c r="N7" s="24">
        <f t="shared" si="4"/>
        <v>26.530612244897959</v>
      </c>
      <c r="O7" s="23">
        <v>72</v>
      </c>
      <c r="P7" s="26">
        <f t="shared" si="5"/>
        <v>73.469387755102048</v>
      </c>
      <c r="Q7" s="25">
        <f t="shared" ref="Q7:Q12" si="8">O7+M7</f>
        <v>98</v>
      </c>
    </row>
    <row r="8" spans="1:17" ht="15" customHeight="1">
      <c r="A8" s="21"/>
      <c r="B8" s="22" t="s">
        <v>11</v>
      </c>
      <c r="C8" s="23">
        <v>52</v>
      </c>
      <c r="D8" s="24">
        <f t="shared" si="0"/>
        <v>86.666666666666671</v>
      </c>
      <c r="E8" s="23">
        <v>8</v>
      </c>
      <c r="F8" s="24">
        <f t="shared" si="1"/>
        <v>13.333333333333334</v>
      </c>
      <c r="G8" s="25">
        <f t="shared" si="6"/>
        <v>60</v>
      </c>
      <c r="H8" s="23">
        <v>32</v>
      </c>
      <c r="I8" s="24">
        <f t="shared" si="2"/>
        <v>66.666666666666657</v>
      </c>
      <c r="J8" s="23">
        <v>16</v>
      </c>
      <c r="K8" s="24">
        <f t="shared" si="3"/>
        <v>33.333333333333329</v>
      </c>
      <c r="L8" s="25">
        <f t="shared" si="7"/>
        <v>48</v>
      </c>
      <c r="M8" s="23">
        <v>84</v>
      </c>
      <c r="N8" s="24">
        <f t="shared" si="4"/>
        <v>77.777777777777786</v>
      </c>
      <c r="O8" s="23">
        <v>24</v>
      </c>
      <c r="P8" s="26">
        <f t="shared" si="5"/>
        <v>22.222222222222221</v>
      </c>
      <c r="Q8" s="25">
        <f t="shared" si="8"/>
        <v>108</v>
      </c>
    </row>
    <row r="9" spans="1:17" ht="15" customHeight="1">
      <c r="A9" s="21"/>
      <c r="B9" s="22" t="s">
        <v>12</v>
      </c>
      <c r="C9" s="23">
        <v>9</v>
      </c>
      <c r="D9" s="24">
        <f t="shared" si="0"/>
        <v>2.7777777777777777</v>
      </c>
      <c r="E9" s="23">
        <v>315</v>
      </c>
      <c r="F9" s="24">
        <f t="shared" si="1"/>
        <v>97.222222222222214</v>
      </c>
      <c r="G9" s="25">
        <f t="shared" si="6"/>
        <v>324</v>
      </c>
      <c r="H9" s="23">
        <v>1</v>
      </c>
      <c r="I9" s="24">
        <f t="shared" si="2"/>
        <v>4.7619047619047619</v>
      </c>
      <c r="J9" s="23">
        <v>20</v>
      </c>
      <c r="K9" s="24">
        <f t="shared" si="3"/>
        <v>95.238095238095227</v>
      </c>
      <c r="L9" s="25">
        <f t="shared" si="7"/>
        <v>21</v>
      </c>
      <c r="M9" s="23">
        <v>10</v>
      </c>
      <c r="N9" s="24">
        <f t="shared" si="4"/>
        <v>2.8985507246376812</v>
      </c>
      <c r="O9" s="23">
        <v>335</v>
      </c>
      <c r="P9" s="26">
        <f t="shared" si="5"/>
        <v>97.101449275362313</v>
      </c>
      <c r="Q9" s="25">
        <f t="shared" si="8"/>
        <v>345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3.5714285714285712</v>
      </c>
      <c r="E10" s="23">
        <v>27</v>
      </c>
      <c r="F10" s="24">
        <f t="shared" si="1"/>
        <v>96.428571428571431</v>
      </c>
      <c r="G10" s="25">
        <f t="shared" si="6"/>
        <v>28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1</v>
      </c>
      <c r="N10" s="24">
        <f t="shared" si="4"/>
        <v>3.3333333333333335</v>
      </c>
      <c r="O10" s="23">
        <v>29</v>
      </c>
      <c r="P10" s="26">
        <f t="shared" si="5"/>
        <v>96.666666666666671</v>
      </c>
      <c r="Q10" s="25">
        <f t="shared" si="8"/>
        <v>30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2059</v>
      </c>
      <c r="D12" s="34">
        <f t="shared" si="0"/>
        <v>57.036011080332408</v>
      </c>
      <c r="E12" s="33">
        <f>SUM(E5:E11)</f>
        <v>1551</v>
      </c>
      <c r="F12" s="34">
        <f t="shared" si="1"/>
        <v>42.963988919667592</v>
      </c>
      <c r="G12" s="35">
        <f t="shared" si="6"/>
        <v>3610</v>
      </c>
      <c r="H12" s="33">
        <f>SUM(H5:H11)</f>
        <v>470</v>
      </c>
      <c r="I12" s="34">
        <f t="shared" si="2"/>
        <v>63.599458728010831</v>
      </c>
      <c r="J12" s="33">
        <f>SUM(J5:J11)</f>
        <v>269</v>
      </c>
      <c r="K12" s="34">
        <f t="shared" si="3"/>
        <v>36.400541271989169</v>
      </c>
      <c r="L12" s="35">
        <f t="shared" si="7"/>
        <v>739</v>
      </c>
      <c r="M12" s="33">
        <f>SUM(M5:M11)</f>
        <v>2529</v>
      </c>
      <c r="N12" s="34">
        <f t="shared" si="4"/>
        <v>58.151299149229708</v>
      </c>
      <c r="O12" s="33">
        <f>SUM(O5:O11)</f>
        <v>1820</v>
      </c>
      <c r="P12" s="36">
        <f t="shared" si="5"/>
        <v>41.848700850770292</v>
      </c>
      <c r="Q12" s="35">
        <f t="shared" si="8"/>
        <v>4349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14.12.2011&amp;RFreiburg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1873</v>
      </c>
      <c r="D5" s="24">
        <f t="shared" ref="D5:D12" si="0">IF(C5+E5&lt;&gt;0,100*(C5/(C5+E5)),".")</f>
        <v>64.297974596635768</v>
      </c>
      <c r="E5" s="23">
        <v>1040</v>
      </c>
      <c r="F5" s="24">
        <f t="shared" ref="F5:F12" si="1">IF(E5+C5&lt;&gt;0,100*(E5/(E5+C5)),".")</f>
        <v>35.702025403364232</v>
      </c>
      <c r="G5" s="25">
        <f>E5+C5</f>
        <v>2913</v>
      </c>
      <c r="H5" s="23">
        <v>155</v>
      </c>
      <c r="I5" s="24">
        <f t="shared" ref="I5:I12" si="2">IF(H5+J5&lt;&gt;0,100*(H5/(H5+J5)),".")</f>
        <v>55.555555555555557</v>
      </c>
      <c r="J5" s="23">
        <v>124</v>
      </c>
      <c r="K5" s="24">
        <f t="shared" ref="K5:K12" si="3">IF(J5+H5&lt;&gt;0,100*(J5/(J5+H5)),".")</f>
        <v>44.444444444444443</v>
      </c>
      <c r="L5" s="25">
        <f>J5+H5</f>
        <v>279</v>
      </c>
      <c r="M5" s="23">
        <v>2028</v>
      </c>
      <c r="N5" s="24">
        <f t="shared" ref="N5:N12" si="4">IF(M5+O5&lt;&gt;0,100*(M5/(M5+O5)),".")</f>
        <v>63.533834586466163</v>
      </c>
      <c r="O5" s="23">
        <v>1164</v>
      </c>
      <c r="P5" s="26">
        <f t="shared" ref="P5:P12" si="5">IF(O5+M5&lt;&gt;0,100*(O5/(O5+M5)),".")</f>
        <v>36.466165413533837</v>
      </c>
      <c r="Q5" s="25">
        <f>O5+M5</f>
        <v>3192</v>
      </c>
    </row>
    <row r="6" spans="1:17" ht="15" customHeight="1">
      <c r="A6" s="21"/>
      <c r="B6" s="22" t="s">
        <v>9</v>
      </c>
      <c r="C6" s="23">
        <v>384</v>
      </c>
      <c r="D6" s="24">
        <f t="shared" si="0"/>
        <v>52.819807427785413</v>
      </c>
      <c r="E6" s="23">
        <v>343</v>
      </c>
      <c r="F6" s="24">
        <f t="shared" si="1"/>
        <v>47.18019257221458</v>
      </c>
      <c r="G6" s="25">
        <f>E6+C6</f>
        <v>727</v>
      </c>
      <c r="H6" s="23">
        <v>628</v>
      </c>
      <c r="I6" s="24">
        <f t="shared" si="2"/>
        <v>89.84263233190272</v>
      </c>
      <c r="J6" s="23">
        <v>71</v>
      </c>
      <c r="K6" s="24">
        <f t="shared" si="3"/>
        <v>10.157367668097281</v>
      </c>
      <c r="L6" s="25">
        <f>J6+H6</f>
        <v>699</v>
      </c>
      <c r="M6" s="23">
        <v>1012</v>
      </c>
      <c r="N6" s="24">
        <f t="shared" si="4"/>
        <v>70.967741935483872</v>
      </c>
      <c r="O6" s="23">
        <v>414</v>
      </c>
      <c r="P6" s="26">
        <f t="shared" si="5"/>
        <v>29.032258064516132</v>
      </c>
      <c r="Q6" s="25">
        <f>O6+M6</f>
        <v>1426</v>
      </c>
    </row>
    <row r="7" spans="1:17" ht="15" customHeight="1">
      <c r="A7" s="21"/>
      <c r="B7" s="22" t="s">
        <v>10</v>
      </c>
      <c r="C7" s="23">
        <v>20</v>
      </c>
      <c r="D7" s="24">
        <f t="shared" si="0"/>
        <v>41.666666666666671</v>
      </c>
      <c r="E7" s="23">
        <v>28</v>
      </c>
      <c r="F7" s="24">
        <f t="shared" si="1"/>
        <v>58.333333333333336</v>
      </c>
      <c r="G7" s="25">
        <f t="shared" ref="G7:G12" si="6">E7+C7</f>
        <v>48</v>
      </c>
      <c r="H7" s="23">
        <v>4</v>
      </c>
      <c r="I7" s="24">
        <f t="shared" si="2"/>
        <v>13.793103448275861</v>
      </c>
      <c r="J7" s="23">
        <v>25</v>
      </c>
      <c r="K7" s="24">
        <f t="shared" si="3"/>
        <v>86.206896551724128</v>
      </c>
      <c r="L7" s="25">
        <f t="shared" ref="L7:L12" si="7">J7+H7</f>
        <v>29</v>
      </c>
      <c r="M7" s="23">
        <v>24</v>
      </c>
      <c r="N7" s="24">
        <f t="shared" si="4"/>
        <v>31.168831168831169</v>
      </c>
      <c r="O7" s="23">
        <v>53</v>
      </c>
      <c r="P7" s="26">
        <f t="shared" si="5"/>
        <v>68.831168831168839</v>
      </c>
      <c r="Q7" s="25">
        <f t="shared" ref="Q7:Q12" si="8">O7+M7</f>
        <v>77</v>
      </c>
    </row>
    <row r="8" spans="1:17" ht="15" customHeight="1">
      <c r="A8" s="21"/>
      <c r="B8" s="22" t="s">
        <v>11</v>
      </c>
      <c r="C8" s="23">
        <v>41</v>
      </c>
      <c r="D8" s="24">
        <f t="shared" si="0"/>
        <v>77.358490566037744</v>
      </c>
      <c r="E8" s="23">
        <v>12</v>
      </c>
      <c r="F8" s="24">
        <f t="shared" si="1"/>
        <v>22.641509433962266</v>
      </c>
      <c r="G8" s="25">
        <f t="shared" si="6"/>
        <v>53</v>
      </c>
      <c r="H8" s="23">
        <v>12</v>
      </c>
      <c r="I8" s="24">
        <f t="shared" si="2"/>
        <v>75</v>
      </c>
      <c r="J8" s="23">
        <v>4</v>
      </c>
      <c r="K8" s="24">
        <f t="shared" si="3"/>
        <v>25</v>
      </c>
      <c r="L8" s="25">
        <f t="shared" si="7"/>
        <v>16</v>
      </c>
      <c r="M8" s="23">
        <v>53</v>
      </c>
      <c r="N8" s="24">
        <f t="shared" si="4"/>
        <v>76.811594202898547</v>
      </c>
      <c r="O8" s="23">
        <v>16</v>
      </c>
      <c r="P8" s="26">
        <f t="shared" si="5"/>
        <v>23.188405797101449</v>
      </c>
      <c r="Q8" s="25">
        <f t="shared" si="8"/>
        <v>69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4.2483660130718954</v>
      </c>
      <c r="E9" s="23">
        <v>293</v>
      </c>
      <c r="F9" s="24">
        <f t="shared" si="1"/>
        <v>95.751633986928113</v>
      </c>
      <c r="G9" s="25">
        <f t="shared" si="6"/>
        <v>306</v>
      </c>
      <c r="H9" s="23">
        <v>2</v>
      </c>
      <c r="I9" s="24">
        <f t="shared" si="2"/>
        <v>7.4074074074074066</v>
      </c>
      <c r="J9" s="23">
        <v>25</v>
      </c>
      <c r="K9" s="24">
        <f t="shared" si="3"/>
        <v>92.592592592592595</v>
      </c>
      <c r="L9" s="25">
        <f t="shared" si="7"/>
        <v>27</v>
      </c>
      <c r="M9" s="23">
        <v>15</v>
      </c>
      <c r="N9" s="24">
        <f t="shared" si="4"/>
        <v>4.5045045045045047</v>
      </c>
      <c r="O9" s="23">
        <v>318</v>
      </c>
      <c r="P9" s="26">
        <f t="shared" si="5"/>
        <v>95.495495495495504</v>
      </c>
      <c r="Q9" s="25">
        <f t="shared" si="8"/>
        <v>333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3.225806451612903</v>
      </c>
      <c r="E10" s="23">
        <v>30</v>
      </c>
      <c r="F10" s="24">
        <f t="shared" si="1"/>
        <v>96.774193548387103</v>
      </c>
      <c r="G10" s="25">
        <f t="shared" si="6"/>
        <v>31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1</v>
      </c>
      <c r="N10" s="24">
        <f t="shared" si="4"/>
        <v>3.125</v>
      </c>
      <c r="O10" s="23">
        <v>31</v>
      </c>
      <c r="P10" s="26">
        <f t="shared" si="5"/>
        <v>96.875</v>
      </c>
      <c r="Q10" s="25">
        <f t="shared" si="8"/>
        <v>32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2332</v>
      </c>
      <c r="D12" s="34">
        <f t="shared" si="0"/>
        <v>57.184894556154973</v>
      </c>
      <c r="E12" s="33">
        <f>SUM(E5:E11)</f>
        <v>1746</v>
      </c>
      <c r="F12" s="34">
        <f t="shared" si="1"/>
        <v>42.81510544384502</v>
      </c>
      <c r="G12" s="35">
        <f t="shared" si="6"/>
        <v>4078</v>
      </c>
      <c r="H12" s="33">
        <f>SUM(H5:H11)</f>
        <v>801</v>
      </c>
      <c r="I12" s="34">
        <f t="shared" si="2"/>
        <v>76.213130352045667</v>
      </c>
      <c r="J12" s="33">
        <f>SUM(J5:J11)</f>
        <v>250</v>
      </c>
      <c r="K12" s="34">
        <f t="shared" si="3"/>
        <v>23.78686964795433</v>
      </c>
      <c r="L12" s="35">
        <f t="shared" si="7"/>
        <v>1051</v>
      </c>
      <c r="M12" s="33">
        <f>SUM(M5:M11)</f>
        <v>3133</v>
      </c>
      <c r="N12" s="34">
        <f t="shared" si="4"/>
        <v>61.084031975043871</v>
      </c>
      <c r="O12" s="33">
        <f>SUM(O5:O11)</f>
        <v>1996</v>
      </c>
      <c r="P12" s="36">
        <f t="shared" si="5"/>
        <v>38.915968024956129</v>
      </c>
      <c r="Q12" s="35">
        <f t="shared" si="8"/>
        <v>5129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14.12.2011&amp;RGöppingen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793</v>
      </c>
      <c r="D5" s="24">
        <f t="shared" ref="D5:D12" si="0">IF(C5+E5&lt;&gt;0,100*(C5/(C5+E5)),".")</f>
        <v>59.489872468117035</v>
      </c>
      <c r="E5" s="23">
        <v>540</v>
      </c>
      <c r="F5" s="24">
        <f t="shared" ref="F5:F12" si="1">IF(E5+C5&lt;&gt;0,100*(E5/(E5+C5)),".")</f>
        <v>40.510127531882972</v>
      </c>
      <c r="G5" s="25">
        <f>E5+C5</f>
        <v>1333</v>
      </c>
      <c r="H5" s="23">
        <v>139</v>
      </c>
      <c r="I5" s="24">
        <f t="shared" ref="I5:I12" si="2">IF(H5+J5&lt;&gt;0,100*(H5/(H5+J5)),".")</f>
        <v>50.545454545454547</v>
      </c>
      <c r="J5" s="23">
        <v>136</v>
      </c>
      <c r="K5" s="24">
        <f t="shared" ref="K5:K12" si="3">IF(J5+H5&lt;&gt;0,100*(J5/(J5+H5)),".")</f>
        <v>49.454545454545453</v>
      </c>
      <c r="L5" s="25">
        <f>J5+H5</f>
        <v>275</v>
      </c>
      <c r="M5" s="23">
        <v>932</v>
      </c>
      <c r="N5" s="24">
        <f t="shared" ref="N5:N12" si="4">IF(M5+O5&lt;&gt;0,100*(M5/(M5+O5)),".")</f>
        <v>57.960199004975124</v>
      </c>
      <c r="O5" s="23">
        <v>676</v>
      </c>
      <c r="P5" s="26">
        <f t="shared" ref="P5:P12" si="5">IF(O5+M5&lt;&gt;0,100*(O5/(O5+M5)),".")</f>
        <v>42.039800995024876</v>
      </c>
      <c r="Q5" s="25">
        <f>O5+M5</f>
        <v>1608</v>
      </c>
    </row>
    <row r="6" spans="1:17" ht="15" customHeight="1">
      <c r="A6" s="21"/>
      <c r="B6" s="22" t="s">
        <v>9</v>
      </c>
      <c r="C6" s="23">
        <v>297</v>
      </c>
      <c r="D6" s="24">
        <f t="shared" si="0"/>
        <v>71.566265060240966</v>
      </c>
      <c r="E6" s="23">
        <v>118</v>
      </c>
      <c r="F6" s="24">
        <f t="shared" si="1"/>
        <v>28.433734939759038</v>
      </c>
      <c r="G6" s="25">
        <f>E6+C6</f>
        <v>415</v>
      </c>
      <c r="H6" s="23">
        <v>189</v>
      </c>
      <c r="I6" s="24">
        <f t="shared" si="2"/>
        <v>80.425531914893625</v>
      </c>
      <c r="J6" s="23">
        <v>46</v>
      </c>
      <c r="K6" s="24">
        <f t="shared" si="3"/>
        <v>19.574468085106382</v>
      </c>
      <c r="L6" s="25">
        <f>J6+H6</f>
        <v>235</v>
      </c>
      <c r="M6" s="23">
        <v>486</v>
      </c>
      <c r="N6" s="24">
        <f t="shared" si="4"/>
        <v>74.769230769230759</v>
      </c>
      <c r="O6" s="23">
        <v>164</v>
      </c>
      <c r="P6" s="26">
        <f t="shared" si="5"/>
        <v>25.23076923076923</v>
      </c>
      <c r="Q6" s="25">
        <f>O6+M6</f>
        <v>650</v>
      </c>
    </row>
    <row r="7" spans="1:17" ht="15" customHeight="1">
      <c r="A7" s="21"/>
      <c r="B7" s="22" t="s">
        <v>10</v>
      </c>
      <c r="C7" s="23">
        <v>26</v>
      </c>
      <c r="D7" s="24">
        <f t="shared" si="0"/>
        <v>40</v>
      </c>
      <c r="E7" s="23">
        <v>39</v>
      </c>
      <c r="F7" s="24">
        <f t="shared" si="1"/>
        <v>60</v>
      </c>
      <c r="G7" s="25">
        <f t="shared" ref="G7:G12" si="6">E7+C7</f>
        <v>65</v>
      </c>
      <c r="H7" s="23">
        <v>0</v>
      </c>
      <c r="I7" s="24">
        <f t="shared" si="2"/>
        <v>0</v>
      </c>
      <c r="J7" s="23">
        <v>3</v>
      </c>
      <c r="K7" s="24">
        <f t="shared" si="3"/>
        <v>100</v>
      </c>
      <c r="L7" s="25">
        <f t="shared" ref="L7:L12" si="7">J7+H7</f>
        <v>3</v>
      </c>
      <c r="M7" s="23">
        <v>26</v>
      </c>
      <c r="N7" s="24">
        <f t="shared" si="4"/>
        <v>38.235294117647058</v>
      </c>
      <c r="O7" s="23">
        <v>42</v>
      </c>
      <c r="P7" s="26">
        <f t="shared" si="5"/>
        <v>61.764705882352942</v>
      </c>
      <c r="Q7" s="25">
        <f t="shared" ref="Q7:Q12" si="8">O7+M7</f>
        <v>68</v>
      </c>
    </row>
    <row r="8" spans="1:17" ht="15" customHeight="1">
      <c r="A8" s="21"/>
      <c r="B8" s="22" t="s">
        <v>11</v>
      </c>
      <c r="C8" s="23">
        <v>46</v>
      </c>
      <c r="D8" s="24">
        <f t="shared" si="0"/>
        <v>79.310344827586206</v>
      </c>
      <c r="E8" s="23">
        <v>12</v>
      </c>
      <c r="F8" s="24">
        <f t="shared" si="1"/>
        <v>20.689655172413794</v>
      </c>
      <c r="G8" s="25">
        <f t="shared" si="6"/>
        <v>58</v>
      </c>
      <c r="H8" s="23">
        <v>17</v>
      </c>
      <c r="I8" s="24">
        <f t="shared" si="2"/>
        <v>94.444444444444443</v>
      </c>
      <c r="J8" s="23">
        <v>1</v>
      </c>
      <c r="K8" s="24">
        <f t="shared" si="3"/>
        <v>5.5555555555555554</v>
      </c>
      <c r="L8" s="25">
        <f t="shared" si="7"/>
        <v>18</v>
      </c>
      <c r="M8" s="23">
        <v>63</v>
      </c>
      <c r="N8" s="24">
        <f t="shared" si="4"/>
        <v>82.89473684210526</v>
      </c>
      <c r="O8" s="23">
        <v>13</v>
      </c>
      <c r="P8" s="26">
        <f t="shared" si="5"/>
        <v>17.105263157894736</v>
      </c>
      <c r="Q8" s="25">
        <f t="shared" si="8"/>
        <v>76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4.8148148148148149</v>
      </c>
      <c r="E9" s="23">
        <v>257</v>
      </c>
      <c r="F9" s="24">
        <f t="shared" si="1"/>
        <v>95.18518518518519</v>
      </c>
      <c r="G9" s="25">
        <f t="shared" si="6"/>
        <v>270</v>
      </c>
      <c r="H9" s="23">
        <v>0</v>
      </c>
      <c r="I9" s="24">
        <f t="shared" si="2"/>
        <v>0</v>
      </c>
      <c r="J9" s="23">
        <v>19</v>
      </c>
      <c r="K9" s="24">
        <f t="shared" si="3"/>
        <v>100</v>
      </c>
      <c r="L9" s="25">
        <f t="shared" si="7"/>
        <v>19</v>
      </c>
      <c r="M9" s="23">
        <v>13</v>
      </c>
      <c r="N9" s="24">
        <f t="shared" si="4"/>
        <v>4.4982698961937722</v>
      </c>
      <c r="O9" s="23">
        <v>276</v>
      </c>
      <c r="P9" s="26">
        <f t="shared" si="5"/>
        <v>95.501730103806224</v>
      </c>
      <c r="Q9" s="25">
        <f t="shared" si="8"/>
        <v>289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12</v>
      </c>
      <c r="F10" s="24">
        <f t="shared" si="1"/>
        <v>100</v>
      </c>
      <c r="G10" s="25">
        <f t="shared" si="6"/>
        <v>12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13</v>
      </c>
      <c r="P10" s="26">
        <f t="shared" si="5"/>
        <v>100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1175</v>
      </c>
      <c r="D12" s="34">
        <f t="shared" si="0"/>
        <v>54.575011611704596</v>
      </c>
      <c r="E12" s="33">
        <f>SUM(E5:E11)</f>
        <v>978</v>
      </c>
      <c r="F12" s="34">
        <f t="shared" si="1"/>
        <v>45.424988388295404</v>
      </c>
      <c r="G12" s="35">
        <f t="shared" si="6"/>
        <v>2153</v>
      </c>
      <c r="H12" s="33">
        <f>SUM(H5:H11)</f>
        <v>345</v>
      </c>
      <c r="I12" s="34">
        <f t="shared" si="2"/>
        <v>62.613430127041745</v>
      </c>
      <c r="J12" s="33">
        <f>SUM(J5:J11)</f>
        <v>206</v>
      </c>
      <c r="K12" s="34">
        <f t="shared" si="3"/>
        <v>37.386569872958262</v>
      </c>
      <c r="L12" s="35">
        <f t="shared" si="7"/>
        <v>551</v>
      </c>
      <c r="M12" s="33">
        <f>SUM(M5:M11)</f>
        <v>1520</v>
      </c>
      <c r="N12" s="34">
        <f t="shared" si="4"/>
        <v>56.213017751479285</v>
      </c>
      <c r="O12" s="33">
        <f>SUM(O5:O11)</f>
        <v>1184</v>
      </c>
      <c r="P12" s="36">
        <f t="shared" si="5"/>
        <v>43.786982248520715</v>
      </c>
      <c r="Q12" s="35">
        <f t="shared" si="8"/>
        <v>2704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14.12.2011&amp;RHeidelberg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1247</v>
      </c>
      <c r="D5" s="24">
        <f t="shared" ref="D5:D12" si="0">IF(C5+E5&lt;&gt;0,100*(C5/(C5+E5)),".")</f>
        <v>60.533980582524272</v>
      </c>
      <c r="E5" s="23">
        <v>813</v>
      </c>
      <c r="F5" s="24">
        <f t="shared" ref="F5:F12" si="1">IF(E5+C5&lt;&gt;0,100*(E5/(E5+C5)),".")</f>
        <v>39.466019417475728</v>
      </c>
      <c r="G5" s="25">
        <f>E5+C5</f>
        <v>2060</v>
      </c>
      <c r="H5" s="23">
        <v>115</v>
      </c>
      <c r="I5" s="24">
        <f t="shared" ref="I5:I12" si="2">IF(H5+J5&lt;&gt;0,100*(H5/(H5+J5)),".")</f>
        <v>57.2139303482587</v>
      </c>
      <c r="J5" s="23">
        <v>86</v>
      </c>
      <c r="K5" s="24">
        <f t="shared" ref="K5:K12" si="3">IF(J5+H5&lt;&gt;0,100*(J5/(J5+H5)),".")</f>
        <v>42.786069651741293</v>
      </c>
      <c r="L5" s="25">
        <f>J5+H5</f>
        <v>201</v>
      </c>
      <c r="M5" s="23">
        <v>1362</v>
      </c>
      <c r="N5" s="24">
        <f t="shared" ref="N5:N12" si="4">IF(M5+O5&lt;&gt;0,100*(M5/(M5+O5)),".")</f>
        <v>60.238832375055281</v>
      </c>
      <c r="O5" s="23">
        <v>899</v>
      </c>
      <c r="P5" s="26">
        <f t="shared" ref="P5:P12" si="5">IF(O5+M5&lt;&gt;0,100*(O5/(O5+M5)),".")</f>
        <v>39.761167624944719</v>
      </c>
      <c r="Q5" s="25">
        <f>O5+M5</f>
        <v>2261</v>
      </c>
    </row>
    <row r="6" spans="1:17" ht="15" customHeight="1">
      <c r="A6" s="21"/>
      <c r="B6" s="22" t="s">
        <v>9</v>
      </c>
      <c r="C6" s="23">
        <v>333</v>
      </c>
      <c r="D6" s="24">
        <f t="shared" si="0"/>
        <v>58.21678321678322</v>
      </c>
      <c r="E6" s="23">
        <v>239</v>
      </c>
      <c r="F6" s="24">
        <f t="shared" si="1"/>
        <v>41.78321678321678</v>
      </c>
      <c r="G6" s="25">
        <f>E6+C6</f>
        <v>572</v>
      </c>
      <c r="H6" s="23">
        <v>417</v>
      </c>
      <c r="I6" s="24">
        <f t="shared" si="2"/>
        <v>81.128404669260703</v>
      </c>
      <c r="J6" s="23">
        <v>97</v>
      </c>
      <c r="K6" s="24">
        <f t="shared" si="3"/>
        <v>18.8715953307393</v>
      </c>
      <c r="L6" s="25">
        <f>J6+H6</f>
        <v>514</v>
      </c>
      <c r="M6" s="23">
        <v>750</v>
      </c>
      <c r="N6" s="24">
        <f t="shared" si="4"/>
        <v>69.060773480662988</v>
      </c>
      <c r="O6" s="23">
        <v>336</v>
      </c>
      <c r="P6" s="26">
        <f t="shared" si="5"/>
        <v>30.939226519337016</v>
      </c>
      <c r="Q6" s="25">
        <f>O6+M6</f>
        <v>1086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22.222222222222221</v>
      </c>
      <c r="E7" s="23">
        <v>49</v>
      </c>
      <c r="F7" s="24">
        <f t="shared" si="1"/>
        <v>77.777777777777786</v>
      </c>
      <c r="G7" s="25">
        <f t="shared" ref="G7:G12" si="6">E7+C7</f>
        <v>63</v>
      </c>
      <c r="H7" s="23">
        <v>5</v>
      </c>
      <c r="I7" s="24">
        <f t="shared" si="2"/>
        <v>19.230769230769234</v>
      </c>
      <c r="J7" s="23">
        <v>21</v>
      </c>
      <c r="K7" s="24">
        <f t="shared" si="3"/>
        <v>80.769230769230774</v>
      </c>
      <c r="L7" s="25">
        <f t="shared" ref="L7:L12" si="7">J7+H7</f>
        <v>26</v>
      </c>
      <c r="M7" s="23">
        <v>19</v>
      </c>
      <c r="N7" s="24">
        <f t="shared" si="4"/>
        <v>21.348314606741571</v>
      </c>
      <c r="O7" s="23">
        <v>70</v>
      </c>
      <c r="P7" s="26">
        <f t="shared" si="5"/>
        <v>78.651685393258433</v>
      </c>
      <c r="Q7" s="25">
        <f t="shared" ref="Q7:Q12" si="8">O7+M7</f>
        <v>89</v>
      </c>
    </row>
    <row r="8" spans="1:17" ht="15" customHeight="1">
      <c r="A8" s="21"/>
      <c r="B8" s="22" t="s">
        <v>11</v>
      </c>
      <c r="C8" s="23">
        <v>42</v>
      </c>
      <c r="D8" s="24">
        <f t="shared" si="0"/>
        <v>75</v>
      </c>
      <c r="E8" s="23">
        <v>14</v>
      </c>
      <c r="F8" s="24">
        <f t="shared" si="1"/>
        <v>25</v>
      </c>
      <c r="G8" s="25">
        <f t="shared" si="6"/>
        <v>56</v>
      </c>
      <c r="H8" s="23">
        <v>9</v>
      </c>
      <c r="I8" s="24">
        <f t="shared" si="2"/>
        <v>60</v>
      </c>
      <c r="J8" s="23">
        <v>6</v>
      </c>
      <c r="K8" s="24">
        <f t="shared" si="3"/>
        <v>40</v>
      </c>
      <c r="L8" s="25">
        <f t="shared" si="7"/>
        <v>15</v>
      </c>
      <c r="M8" s="23">
        <v>51</v>
      </c>
      <c r="N8" s="24">
        <f t="shared" si="4"/>
        <v>71.83098591549296</v>
      </c>
      <c r="O8" s="23">
        <v>20</v>
      </c>
      <c r="P8" s="26">
        <f t="shared" si="5"/>
        <v>28.169014084507044</v>
      </c>
      <c r="Q8" s="25">
        <f t="shared" si="8"/>
        <v>71</v>
      </c>
    </row>
    <row r="9" spans="1:17" ht="15" customHeight="1">
      <c r="A9" s="21"/>
      <c r="B9" s="22" t="s">
        <v>12</v>
      </c>
      <c r="C9" s="23">
        <v>9</v>
      </c>
      <c r="D9" s="24">
        <f t="shared" si="0"/>
        <v>3.3834586466165413</v>
      </c>
      <c r="E9" s="23">
        <v>257</v>
      </c>
      <c r="F9" s="24">
        <f t="shared" si="1"/>
        <v>96.616541353383454</v>
      </c>
      <c r="G9" s="25">
        <f t="shared" si="6"/>
        <v>266</v>
      </c>
      <c r="H9" s="23">
        <v>0</v>
      </c>
      <c r="I9" s="24">
        <f t="shared" si="2"/>
        <v>0</v>
      </c>
      <c r="J9" s="23">
        <v>15</v>
      </c>
      <c r="K9" s="24">
        <f t="shared" si="3"/>
        <v>100</v>
      </c>
      <c r="L9" s="25">
        <f t="shared" si="7"/>
        <v>15</v>
      </c>
      <c r="M9" s="23">
        <v>9</v>
      </c>
      <c r="N9" s="24">
        <f t="shared" si="4"/>
        <v>3.2028469750889679</v>
      </c>
      <c r="O9" s="23">
        <v>272</v>
      </c>
      <c r="P9" s="26">
        <f t="shared" si="5"/>
        <v>96.797153024911026</v>
      </c>
      <c r="Q9" s="25">
        <f t="shared" si="8"/>
        <v>281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6</v>
      </c>
      <c r="F10" s="24">
        <f t="shared" si="1"/>
        <v>100</v>
      </c>
      <c r="G10" s="25">
        <f t="shared" si="6"/>
        <v>6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7</v>
      </c>
      <c r="P10" s="26">
        <f t="shared" si="5"/>
        <v>100</v>
      </c>
      <c r="Q10" s="25">
        <f t="shared" si="8"/>
        <v>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1645</v>
      </c>
      <c r="D12" s="34">
        <f t="shared" si="0"/>
        <v>54.416142904399599</v>
      </c>
      <c r="E12" s="33">
        <f>SUM(E5:E11)</f>
        <v>1378</v>
      </c>
      <c r="F12" s="34">
        <f t="shared" si="1"/>
        <v>45.583857095600401</v>
      </c>
      <c r="G12" s="35">
        <f t="shared" si="6"/>
        <v>3023</v>
      </c>
      <c r="H12" s="33">
        <f>SUM(H5:H11)</f>
        <v>546</v>
      </c>
      <c r="I12" s="34">
        <f t="shared" si="2"/>
        <v>70.725388601036272</v>
      </c>
      <c r="J12" s="33">
        <f>SUM(J5:J11)</f>
        <v>226</v>
      </c>
      <c r="K12" s="34">
        <f t="shared" si="3"/>
        <v>29.274611398963728</v>
      </c>
      <c r="L12" s="35">
        <f t="shared" si="7"/>
        <v>772</v>
      </c>
      <c r="M12" s="33">
        <f>SUM(M5:M11)</f>
        <v>2191</v>
      </c>
      <c r="N12" s="34">
        <f t="shared" si="4"/>
        <v>57.733860342556</v>
      </c>
      <c r="O12" s="33">
        <f>SUM(O5:O11)</f>
        <v>1604</v>
      </c>
      <c r="P12" s="36">
        <f t="shared" si="5"/>
        <v>42.266139657444008</v>
      </c>
      <c r="Q12" s="35">
        <f t="shared" si="8"/>
        <v>3795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14.12.2011&amp;RHeilbronn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1517</v>
      </c>
      <c r="D5" s="24">
        <f t="shared" ref="D5:D12" si="0">IF(C5+E5&lt;&gt;0,100*(C5/(C5+E5)),".")</f>
        <v>57.462121212121211</v>
      </c>
      <c r="E5" s="23">
        <v>1123</v>
      </c>
      <c r="F5" s="24">
        <f t="shared" ref="F5:F12" si="1">IF(E5+C5&lt;&gt;0,100*(E5/(E5+C5)),".")</f>
        <v>42.537878787878789</v>
      </c>
      <c r="G5" s="25">
        <f>E5+C5</f>
        <v>2640</v>
      </c>
      <c r="H5" s="23">
        <v>230</v>
      </c>
      <c r="I5" s="24">
        <f t="shared" ref="I5:I12" si="2">IF(H5+J5&lt;&gt;0,100*(H5/(H5+J5)),".")</f>
        <v>51.801801801801808</v>
      </c>
      <c r="J5" s="23">
        <v>214</v>
      </c>
      <c r="K5" s="24">
        <f t="shared" ref="K5:K12" si="3">IF(J5+H5&lt;&gt;0,100*(J5/(J5+H5)),".")</f>
        <v>48.198198198198199</v>
      </c>
      <c r="L5" s="25">
        <f>J5+H5</f>
        <v>444</v>
      </c>
      <c r="M5" s="23">
        <v>1747</v>
      </c>
      <c r="N5" s="24">
        <f t="shared" ref="N5:N12" si="4">IF(M5+O5&lt;&gt;0,100*(M5/(M5+O5)),".")</f>
        <v>56.64721141374838</v>
      </c>
      <c r="O5" s="23">
        <v>1337</v>
      </c>
      <c r="P5" s="26">
        <f t="shared" ref="P5:P12" si="5">IF(O5+M5&lt;&gt;0,100*(O5/(O5+M5)),".")</f>
        <v>43.35278858625162</v>
      </c>
      <c r="Q5" s="25">
        <f>O5+M5</f>
        <v>3084</v>
      </c>
    </row>
    <row r="6" spans="1:17" ht="15" customHeight="1">
      <c r="A6" s="21"/>
      <c r="B6" s="22" t="s">
        <v>9</v>
      </c>
      <c r="C6" s="23">
        <v>477</v>
      </c>
      <c r="D6" s="24">
        <f t="shared" si="0"/>
        <v>67.948717948717956</v>
      </c>
      <c r="E6" s="23">
        <v>225</v>
      </c>
      <c r="F6" s="24">
        <f t="shared" si="1"/>
        <v>32.051282051282051</v>
      </c>
      <c r="G6" s="25">
        <f>E6+C6</f>
        <v>702</v>
      </c>
      <c r="H6" s="23">
        <v>513</v>
      </c>
      <c r="I6" s="24">
        <f t="shared" si="2"/>
        <v>82.343499197431782</v>
      </c>
      <c r="J6" s="23">
        <v>110</v>
      </c>
      <c r="K6" s="24">
        <f t="shared" si="3"/>
        <v>17.656500802568218</v>
      </c>
      <c r="L6" s="25">
        <f>J6+H6</f>
        <v>623</v>
      </c>
      <c r="M6" s="23">
        <v>990</v>
      </c>
      <c r="N6" s="24">
        <f t="shared" si="4"/>
        <v>74.71698113207546</v>
      </c>
      <c r="O6" s="23">
        <v>335</v>
      </c>
      <c r="P6" s="26">
        <f t="shared" si="5"/>
        <v>25.283018867924529</v>
      </c>
      <c r="Q6" s="25">
        <f>O6+M6</f>
        <v>1325</v>
      </c>
    </row>
    <row r="7" spans="1:17" ht="15" customHeight="1">
      <c r="A7" s="21"/>
      <c r="B7" s="22" t="s">
        <v>10</v>
      </c>
      <c r="C7" s="23">
        <v>26</v>
      </c>
      <c r="D7" s="24">
        <f t="shared" si="0"/>
        <v>20.634920634920633</v>
      </c>
      <c r="E7" s="23">
        <v>100</v>
      </c>
      <c r="F7" s="24">
        <f t="shared" si="1"/>
        <v>79.365079365079367</v>
      </c>
      <c r="G7" s="25">
        <f t="shared" ref="G7:G12" si="6">E7+C7</f>
        <v>126</v>
      </c>
      <c r="H7" s="23">
        <v>6</v>
      </c>
      <c r="I7" s="24">
        <f t="shared" si="2"/>
        <v>28.571428571428569</v>
      </c>
      <c r="J7" s="23">
        <v>15</v>
      </c>
      <c r="K7" s="24">
        <f t="shared" si="3"/>
        <v>71.428571428571431</v>
      </c>
      <c r="L7" s="25">
        <f t="shared" ref="L7:L12" si="7">J7+H7</f>
        <v>21</v>
      </c>
      <c r="M7" s="23">
        <v>32</v>
      </c>
      <c r="N7" s="24">
        <f t="shared" si="4"/>
        <v>21.768707482993197</v>
      </c>
      <c r="O7" s="23">
        <v>115</v>
      </c>
      <c r="P7" s="26">
        <f t="shared" si="5"/>
        <v>78.231292517006807</v>
      </c>
      <c r="Q7" s="25">
        <f t="shared" ref="Q7:Q12" si="8">O7+M7</f>
        <v>147</v>
      </c>
    </row>
    <row r="8" spans="1:17" ht="15" customHeight="1">
      <c r="A8" s="21"/>
      <c r="B8" s="22" t="s">
        <v>11</v>
      </c>
      <c r="C8" s="23">
        <v>50</v>
      </c>
      <c r="D8" s="24">
        <f t="shared" si="0"/>
        <v>84.745762711864401</v>
      </c>
      <c r="E8" s="23">
        <v>9</v>
      </c>
      <c r="F8" s="24">
        <f t="shared" si="1"/>
        <v>15.254237288135593</v>
      </c>
      <c r="G8" s="25">
        <f t="shared" si="6"/>
        <v>59</v>
      </c>
      <c r="H8" s="23">
        <v>10</v>
      </c>
      <c r="I8" s="24">
        <f t="shared" si="2"/>
        <v>66.666666666666657</v>
      </c>
      <c r="J8" s="23">
        <v>5</v>
      </c>
      <c r="K8" s="24">
        <f t="shared" si="3"/>
        <v>33.333333333333329</v>
      </c>
      <c r="L8" s="25">
        <f t="shared" si="7"/>
        <v>15</v>
      </c>
      <c r="M8" s="23">
        <v>60</v>
      </c>
      <c r="N8" s="24">
        <f t="shared" si="4"/>
        <v>81.081081081081081</v>
      </c>
      <c r="O8" s="23">
        <v>14</v>
      </c>
      <c r="P8" s="26">
        <f t="shared" si="5"/>
        <v>18.918918918918919</v>
      </c>
      <c r="Q8" s="25">
        <f t="shared" si="8"/>
        <v>74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2.2792022792022792</v>
      </c>
      <c r="E9" s="23">
        <v>343</v>
      </c>
      <c r="F9" s="24">
        <f t="shared" si="1"/>
        <v>97.720797720797719</v>
      </c>
      <c r="G9" s="25">
        <f t="shared" si="6"/>
        <v>351</v>
      </c>
      <c r="H9" s="23">
        <v>0</v>
      </c>
      <c r="I9" s="24">
        <f t="shared" si="2"/>
        <v>0</v>
      </c>
      <c r="J9" s="23">
        <v>34</v>
      </c>
      <c r="K9" s="24">
        <f t="shared" si="3"/>
        <v>100</v>
      </c>
      <c r="L9" s="25">
        <f t="shared" si="7"/>
        <v>34</v>
      </c>
      <c r="M9" s="23">
        <v>8</v>
      </c>
      <c r="N9" s="24">
        <f t="shared" si="4"/>
        <v>2.0779220779220777</v>
      </c>
      <c r="O9" s="23">
        <v>377</v>
      </c>
      <c r="P9" s="26">
        <f t="shared" si="5"/>
        <v>97.922077922077918</v>
      </c>
      <c r="Q9" s="25">
        <f t="shared" si="8"/>
        <v>385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2.7777777777777777</v>
      </c>
      <c r="E10" s="23">
        <v>35</v>
      </c>
      <c r="F10" s="24">
        <f t="shared" si="1"/>
        <v>97.222222222222214</v>
      </c>
      <c r="G10" s="25">
        <f t="shared" si="6"/>
        <v>36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1</v>
      </c>
      <c r="N10" s="24">
        <f t="shared" si="4"/>
        <v>2.6315789473684208</v>
      </c>
      <c r="O10" s="23">
        <v>37</v>
      </c>
      <c r="P10" s="26">
        <f t="shared" si="5"/>
        <v>97.368421052631575</v>
      </c>
      <c r="Q10" s="25">
        <f t="shared" si="8"/>
        <v>38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2079</v>
      </c>
      <c r="D12" s="34">
        <f t="shared" si="0"/>
        <v>53.1170158405723</v>
      </c>
      <c r="E12" s="33">
        <f>SUM(E5:E11)</f>
        <v>1835</v>
      </c>
      <c r="F12" s="34">
        <f t="shared" si="1"/>
        <v>46.882984159427693</v>
      </c>
      <c r="G12" s="35">
        <f t="shared" si="6"/>
        <v>3914</v>
      </c>
      <c r="H12" s="33">
        <f>SUM(H5:H11)</f>
        <v>759</v>
      </c>
      <c r="I12" s="34">
        <f t="shared" si="2"/>
        <v>66.637401229148381</v>
      </c>
      <c r="J12" s="33">
        <f>SUM(J5:J11)</f>
        <v>380</v>
      </c>
      <c r="K12" s="34">
        <f t="shared" si="3"/>
        <v>33.362598770851626</v>
      </c>
      <c r="L12" s="35">
        <f t="shared" si="7"/>
        <v>1139</v>
      </c>
      <c r="M12" s="33">
        <f>SUM(M5:M11)</f>
        <v>2838</v>
      </c>
      <c r="N12" s="34">
        <f t="shared" si="4"/>
        <v>56.16465466059767</v>
      </c>
      <c r="O12" s="33">
        <f>SUM(O5:O11)</f>
        <v>2215</v>
      </c>
      <c r="P12" s="36">
        <f t="shared" si="5"/>
        <v>43.835345339402338</v>
      </c>
      <c r="Q12" s="35">
        <f t="shared" si="8"/>
        <v>5053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14.12.2011&amp;RKarlsruhe</oddHeader>
    <oddFooter>&amp;R&amp;10Tabelle 41.2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642</v>
      </c>
      <c r="D5" s="24">
        <f t="shared" ref="D5:D12" si="0">IF(C5+E5&lt;&gt;0,100*(C5/(C5+E5)),".")</f>
        <v>62.209302325581397</v>
      </c>
      <c r="E5" s="23">
        <v>390</v>
      </c>
      <c r="F5" s="24">
        <f t="shared" ref="F5:F12" si="1">IF(E5+C5&lt;&gt;0,100*(E5/(E5+C5)),".")</f>
        <v>37.790697674418603</v>
      </c>
      <c r="G5" s="25">
        <f>E5+C5</f>
        <v>1032</v>
      </c>
      <c r="H5" s="23">
        <v>217</v>
      </c>
      <c r="I5" s="24">
        <f t="shared" ref="I5:I12" si="2">IF(H5+J5&lt;&gt;0,100*(H5/(H5+J5)),".")</f>
        <v>54.25</v>
      </c>
      <c r="J5" s="23">
        <v>183</v>
      </c>
      <c r="K5" s="24">
        <f t="shared" ref="K5:K12" si="3">IF(J5+H5&lt;&gt;0,100*(J5/(J5+H5)),".")</f>
        <v>45.75</v>
      </c>
      <c r="L5" s="25">
        <f>J5+H5</f>
        <v>400</v>
      </c>
      <c r="M5" s="23">
        <v>859</v>
      </c>
      <c r="N5" s="24">
        <f t="shared" ref="N5:N12" si="4">IF(M5+O5&lt;&gt;0,100*(M5/(M5+O5)),".")</f>
        <v>59.986033519553075</v>
      </c>
      <c r="O5" s="23">
        <v>573</v>
      </c>
      <c r="P5" s="26">
        <f t="shared" ref="P5:P12" si="5">IF(O5+M5&lt;&gt;0,100*(O5/(O5+M5)),".")</f>
        <v>40.013966480446925</v>
      </c>
      <c r="Q5" s="25">
        <f>O5+M5</f>
        <v>1432</v>
      </c>
    </row>
    <row r="6" spans="1:17" ht="15" customHeight="1">
      <c r="A6" s="21"/>
      <c r="B6" s="22" t="s">
        <v>9</v>
      </c>
      <c r="C6" s="23">
        <v>304</v>
      </c>
      <c r="D6" s="24">
        <f t="shared" si="0"/>
        <v>71.36150234741784</v>
      </c>
      <c r="E6" s="23">
        <v>122</v>
      </c>
      <c r="F6" s="24">
        <f t="shared" si="1"/>
        <v>28.638497652582164</v>
      </c>
      <c r="G6" s="25">
        <f>E6+C6</f>
        <v>426</v>
      </c>
      <c r="H6" s="23">
        <v>207</v>
      </c>
      <c r="I6" s="24">
        <f t="shared" si="2"/>
        <v>76.951672862453535</v>
      </c>
      <c r="J6" s="23">
        <v>62</v>
      </c>
      <c r="K6" s="24">
        <f t="shared" si="3"/>
        <v>23.048327137546469</v>
      </c>
      <c r="L6" s="25">
        <f>J6+H6</f>
        <v>269</v>
      </c>
      <c r="M6" s="23">
        <v>511</v>
      </c>
      <c r="N6" s="24">
        <f t="shared" si="4"/>
        <v>73.525179856115102</v>
      </c>
      <c r="O6" s="23">
        <v>184</v>
      </c>
      <c r="P6" s="26">
        <f t="shared" si="5"/>
        <v>26.474820143884891</v>
      </c>
      <c r="Q6" s="25">
        <f>O6+M6</f>
        <v>695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30.555555555555557</v>
      </c>
      <c r="E7" s="23">
        <v>25</v>
      </c>
      <c r="F7" s="24">
        <f t="shared" si="1"/>
        <v>69.444444444444443</v>
      </c>
      <c r="G7" s="25">
        <f t="shared" ref="G7:G12" si="6">E7+C7</f>
        <v>36</v>
      </c>
      <c r="H7" s="23">
        <v>3</v>
      </c>
      <c r="I7" s="24">
        <f t="shared" si="2"/>
        <v>21.428571428571427</v>
      </c>
      <c r="J7" s="23">
        <v>11</v>
      </c>
      <c r="K7" s="24">
        <f t="shared" si="3"/>
        <v>78.571428571428569</v>
      </c>
      <c r="L7" s="25">
        <f t="shared" ref="L7:L12" si="7">J7+H7</f>
        <v>14</v>
      </c>
      <c r="M7" s="23">
        <v>14</v>
      </c>
      <c r="N7" s="24">
        <f t="shared" si="4"/>
        <v>28.000000000000004</v>
      </c>
      <c r="O7" s="23">
        <v>36</v>
      </c>
      <c r="P7" s="26">
        <f t="shared" si="5"/>
        <v>72</v>
      </c>
      <c r="Q7" s="25">
        <f t="shared" ref="Q7:Q12" si="8">O7+M7</f>
        <v>50</v>
      </c>
    </row>
    <row r="8" spans="1:17" ht="15" customHeight="1">
      <c r="A8" s="21"/>
      <c r="B8" s="22" t="s">
        <v>11</v>
      </c>
      <c r="C8" s="23">
        <v>32</v>
      </c>
      <c r="D8" s="24">
        <f t="shared" si="0"/>
        <v>78.048780487804876</v>
      </c>
      <c r="E8" s="23">
        <v>9</v>
      </c>
      <c r="F8" s="24">
        <f t="shared" si="1"/>
        <v>21.951219512195124</v>
      </c>
      <c r="G8" s="25">
        <f t="shared" si="6"/>
        <v>41</v>
      </c>
      <c r="H8" s="23">
        <v>17</v>
      </c>
      <c r="I8" s="24">
        <f t="shared" si="2"/>
        <v>62.962962962962962</v>
      </c>
      <c r="J8" s="23">
        <v>10</v>
      </c>
      <c r="K8" s="24">
        <f t="shared" si="3"/>
        <v>37.037037037037038</v>
      </c>
      <c r="L8" s="25">
        <f t="shared" si="7"/>
        <v>27</v>
      </c>
      <c r="M8" s="23">
        <v>49</v>
      </c>
      <c r="N8" s="24">
        <f t="shared" si="4"/>
        <v>72.058823529411768</v>
      </c>
      <c r="O8" s="23">
        <v>19</v>
      </c>
      <c r="P8" s="26">
        <f t="shared" si="5"/>
        <v>27.941176470588236</v>
      </c>
      <c r="Q8" s="25">
        <f t="shared" si="8"/>
        <v>68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2.8089887640449436</v>
      </c>
      <c r="E9" s="23">
        <v>173</v>
      </c>
      <c r="F9" s="24">
        <f t="shared" si="1"/>
        <v>97.19101123595506</v>
      </c>
      <c r="G9" s="25">
        <f t="shared" si="6"/>
        <v>178</v>
      </c>
      <c r="H9" s="23">
        <v>0</v>
      </c>
      <c r="I9" s="24">
        <f t="shared" si="2"/>
        <v>0</v>
      </c>
      <c r="J9" s="23">
        <v>21</v>
      </c>
      <c r="K9" s="24">
        <f t="shared" si="3"/>
        <v>100</v>
      </c>
      <c r="L9" s="25">
        <f t="shared" si="7"/>
        <v>21</v>
      </c>
      <c r="M9" s="23">
        <v>5</v>
      </c>
      <c r="N9" s="24">
        <f t="shared" si="4"/>
        <v>2.512562814070352</v>
      </c>
      <c r="O9" s="23">
        <v>194</v>
      </c>
      <c r="P9" s="26">
        <f t="shared" si="5"/>
        <v>97.48743718592965</v>
      </c>
      <c r="Q9" s="25">
        <f t="shared" si="8"/>
        <v>199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10</v>
      </c>
      <c r="F10" s="24">
        <f t="shared" si="1"/>
        <v>100</v>
      </c>
      <c r="G10" s="25">
        <f t="shared" si="6"/>
        <v>10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11</v>
      </c>
      <c r="P10" s="26">
        <f t="shared" si="5"/>
        <v>100</v>
      </c>
      <c r="Q10" s="25">
        <f t="shared" si="8"/>
        <v>11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994</v>
      </c>
      <c r="D12" s="34">
        <f t="shared" si="0"/>
        <v>57.690075449796865</v>
      </c>
      <c r="E12" s="33">
        <f>SUM(E5:E11)</f>
        <v>729</v>
      </c>
      <c r="F12" s="34">
        <f t="shared" si="1"/>
        <v>42.309924550203135</v>
      </c>
      <c r="G12" s="35">
        <f t="shared" si="6"/>
        <v>1723</v>
      </c>
      <c r="H12" s="33">
        <f>SUM(H5:H11)</f>
        <v>444</v>
      </c>
      <c r="I12" s="34">
        <f t="shared" si="2"/>
        <v>60.655737704918032</v>
      </c>
      <c r="J12" s="33">
        <f>SUM(J5:J11)</f>
        <v>288</v>
      </c>
      <c r="K12" s="34">
        <f t="shared" si="3"/>
        <v>39.344262295081968</v>
      </c>
      <c r="L12" s="35">
        <f t="shared" si="7"/>
        <v>732</v>
      </c>
      <c r="M12" s="33">
        <f>SUM(M5:M11)</f>
        <v>1438</v>
      </c>
      <c r="N12" s="34">
        <f t="shared" si="4"/>
        <v>58.574338085539715</v>
      </c>
      <c r="O12" s="33">
        <f>SUM(O5:O11)</f>
        <v>1017</v>
      </c>
      <c r="P12" s="36">
        <f t="shared" si="5"/>
        <v>41.425661914460285</v>
      </c>
      <c r="Q12" s="35">
        <f t="shared" si="8"/>
        <v>2455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14.12.2011&amp;RKonstanz</oddHeader>
    <oddFooter>&amp;R&amp;10Tabelle 41.2 mw</oddFooter>
  </headerFooter>
  <legacyDrawing r:id="rId2"/>
  <oleObjects>
    <oleObject progId="Word.Document.8" shapeId="9217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823</v>
      </c>
      <c r="D5" s="24">
        <f t="shared" ref="D5:D12" si="0">IF(C5+E5&lt;&gt;0,100*(C5/(C5+E5)),".")</f>
        <v>60.648489314664701</v>
      </c>
      <c r="E5" s="23">
        <v>534</v>
      </c>
      <c r="F5" s="24">
        <f t="shared" ref="F5:F12" si="1">IF(E5+C5&lt;&gt;0,100*(E5/(E5+C5)),".")</f>
        <v>39.351510685335299</v>
      </c>
      <c r="G5" s="25">
        <f>E5+C5</f>
        <v>1357</v>
      </c>
      <c r="H5" s="23">
        <v>177</v>
      </c>
      <c r="I5" s="24">
        <f t="shared" ref="I5:I12" si="2">IF(H5+J5&lt;&gt;0,100*(H5/(H5+J5)),".")</f>
        <v>52.058823529411768</v>
      </c>
      <c r="J5" s="23">
        <v>163</v>
      </c>
      <c r="K5" s="24">
        <f t="shared" ref="K5:K12" si="3">IF(J5+H5&lt;&gt;0,100*(J5/(J5+H5)),".")</f>
        <v>47.941176470588239</v>
      </c>
      <c r="L5" s="25">
        <f>J5+H5</f>
        <v>340</v>
      </c>
      <c r="M5" s="23">
        <v>1000</v>
      </c>
      <c r="N5" s="24">
        <f t="shared" ref="N5:N12" si="4">IF(M5+O5&lt;&gt;0,100*(M5/(M5+O5)),".")</f>
        <v>58.927519151443718</v>
      </c>
      <c r="O5" s="23">
        <v>697</v>
      </c>
      <c r="P5" s="26">
        <f t="shared" ref="P5:P12" si="5">IF(O5+M5&lt;&gt;0,100*(O5/(O5+M5)),".")</f>
        <v>41.072480848556275</v>
      </c>
      <c r="Q5" s="25">
        <f>O5+M5</f>
        <v>1697</v>
      </c>
    </row>
    <row r="6" spans="1:17" ht="15" customHeight="1">
      <c r="A6" s="21"/>
      <c r="B6" s="22" t="s">
        <v>9</v>
      </c>
      <c r="C6" s="23">
        <v>438</v>
      </c>
      <c r="D6" s="24">
        <f t="shared" si="0"/>
        <v>75.778546712802765</v>
      </c>
      <c r="E6" s="23">
        <v>140</v>
      </c>
      <c r="F6" s="24">
        <f t="shared" si="1"/>
        <v>24.221453287197232</v>
      </c>
      <c r="G6" s="25">
        <f>E6+C6</f>
        <v>578</v>
      </c>
      <c r="H6" s="23">
        <v>244</v>
      </c>
      <c r="I6" s="24">
        <f t="shared" si="2"/>
        <v>82.993197278911566</v>
      </c>
      <c r="J6" s="23">
        <v>50</v>
      </c>
      <c r="K6" s="24">
        <f t="shared" si="3"/>
        <v>17.006802721088434</v>
      </c>
      <c r="L6" s="25">
        <f>J6+H6</f>
        <v>294</v>
      </c>
      <c r="M6" s="23">
        <v>682</v>
      </c>
      <c r="N6" s="24">
        <f t="shared" si="4"/>
        <v>78.211009174311926</v>
      </c>
      <c r="O6" s="23">
        <v>190</v>
      </c>
      <c r="P6" s="26">
        <f t="shared" si="5"/>
        <v>21.788990825688074</v>
      </c>
      <c r="Q6" s="25">
        <f>O6+M6</f>
        <v>872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33.928571428571431</v>
      </c>
      <c r="E7" s="23">
        <v>37</v>
      </c>
      <c r="F7" s="24">
        <f t="shared" si="1"/>
        <v>66.071428571428569</v>
      </c>
      <c r="G7" s="25">
        <f t="shared" ref="G7:G12" si="6">E7+C7</f>
        <v>56</v>
      </c>
      <c r="H7" s="23">
        <v>7</v>
      </c>
      <c r="I7" s="24">
        <f t="shared" si="2"/>
        <v>31.818181818181817</v>
      </c>
      <c r="J7" s="23">
        <v>15</v>
      </c>
      <c r="K7" s="24">
        <f t="shared" si="3"/>
        <v>68.181818181818173</v>
      </c>
      <c r="L7" s="25">
        <f t="shared" ref="L7:L12" si="7">J7+H7</f>
        <v>22</v>
      </c>
      <c r="M7" s="23">
        <v>26</v>
      </c>
      <c r="N7" s="24">
        <f t="shared" si="4"/>
        <v>33.333333333333329</v>
      </c>
      <c r="O7" s="23">
        <v>52</v>
      </c>
      <c r="P7" s="26">
        <f t="shared" si="5"/>
        <v>66.666666666666657</v>
      </c>
      <c r="Q7" s="25">
        <f t="shared" ref="Q7:Q12" si="8">O7+M7</f>
        <v>78</v>
      </c>
    </row>
    <row r="8" spans="1:17" ht="15" customHeight="1">
      <c r="A8" s="21"/>
      <c r="B8" s="22" t="s">
        <v>11</v>
      </c>
      <c r="C8" s="23">
        <v>32</v>
      </c>
      <c r="D8" s="24">
        <f t="shared" si="0"/>
        <v>82.051282051282044</v>
      </c>
      <c r="E8" s="23">
        <v>7</v>
      </c>
      <c r="F8" s="24">
        <f t="shared" si="1"/>
        <v>17.948717948717949</v>
      </c>
      <c r="G8" s="25">
        <f t="shared" si="6"/>
        <v>39</v>
      </c>
      <c r="H8" s="23">
        <v>5</v>
      </c>
      <c r="I8" s="24">
        <f t="shared" si="2"/>
        <v>41.666666666666671</v>
      </c>
      <c r="J8" s="23">
        <v>7</v>
      </c>
      <c r="K8" s="24">
        <f t="shared" si="3"/>
        <v>58.333333333333336</v>
      </c>
      <c r="L8" s="25">
        <f t="shared" si="7"/>
        <v>12</v>
      </c>
      <c r="M8" s="23">
        <v>37</v>
      </c>
      <c r="N8" s="24">
        <f t="shared" si="4"/>
        <v>72.549019607843135</v>
      </c>
      <c r="O8" s="23">
        <v>14</v>
      </c>
      <c r="P8" s="26">
        <f t="shared" si="5"/>
        <v>27.450980392156865</v>
      </c>
      <c r="Q8" s="25">
        <f t="shared" si="8"/>
        <v>51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2.6595744680851063</v>
      </c>
      <c r="E9" s="23">
        <v>183</v>
      </c>
      <c r="F9" s="24">
        <f t="shared" si="1"/>
        <v>97.340425531914903</v>
      </c>
      <c r="G9" s="25">
        <f t="shared" si="6"/>
        <v>188</v>
      </c>
      <c r="H9" s="23">
        <v>1</v>
      </c>
      <c r="I9" s="24">
        <f t="shared" si="2"/>
        <v>12.5</v>
      </c>
      <c r="J9" s="23">
        <v>7</v>
      </c>
      <c r="K9" s="24">
        <f t="shared" si="3"/>
        <v>87.5</v>
      </c>
      <c r="L9" s="25">
        <f t="shared" si="7"/>
        <v>8</v>
      </c>
      <c r="M9" s="23">
        <v>6</v>
      </c>
      <c r="N9" s="24">
        <f t="shared" si="4"/>
        <v>3.0612244897959182</v>
      </c>
      <c r="O9" s="23">
        <v>190</v>
      </c>
      <c r="P9" s="26">
        <f t="shared" si="5"/>
        <v>96.938775510204081</v>
      </c>
      <c r="Q9" s="25">
        <f t="shared" si="8"/>
        <v>196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9.0909090909090917</v>
      </c>
      <c r="E10" s="23">
        <v>20</v>
      </c>
      <c r="F10" s="24">
        <f t="shared" si="1"/>
        <v>90.909090909090907</v>
      </c>
      <c r="G10" s="25">
        <f t="shared" si="6"/>
        <v>22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9.0909090909090917</v>
      </c>
      <c r="O10" s="23">
        <v>20</v>
      </c>
      <c r="P10" s="26">
        <f t="shared" si="5"/>
        <v>90.909090909090907</v>
      </c>
      <c r="Q10" s="25">
        <f t="shared" si="8"/>
        <v>22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1319</v>
      </c>
      <c r="D12" s="34">
        <f t="shared" si="0"/>
        <v>58.883928571428569</v>
      </c>
      <c r="E12" s="33">
        <f>SUM(E5:E11)</f>
        <v>921</v>
      </c>
      <c r="F12" s="34">
        <f t="shared" si="1"/>
        <v>41.116071428571423</v>
      </c>
      <c r="G12" s="35">
        <f t="shared" si="6"/>
        <v>2240</v>
      </c>
      <c r="H12" s="33">
        <f>SUM(H5:H11)</f>
        <v>434</v>
      </c>
      <c r="I12" s="34">
        <f t="shared" si="2"/>
        <v>64.201183431952657</v>
      </c>
      <c r="J12" s="33">
        <f>SUM(J5:J11)</f>
        <v>242</v>
      </c>
      <c r="K12" s="34">
        <f t="shared" si="3"/>
        <v>35.798816568047336</v>
      </c>
      <c r="L12" s="35">
        <f t="shared" si="7"/>
        <v>676</v>
      </c>
      <c r="M12" s="33">
        <f>SUM(M5:M11)</f>
        <v>1753</v>
      </c>
      <c r="N12" s="34">
        <f t="shared" si="4"/>
        <v>60.116598079561044</v>
      </c>
      <c r="O12" s="33">
        <f>SUM(O5:O11)</f>
        <v>1163</v>
      </c>
      <c r="P12" s="36">
        <f t="shared" si="5"/>
        <v>39.883401920438963</v>
      </c>
      <c r="Q12" s="35">
        <f t="shared" si="8"/>
        <v>2916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14.12.2011&amp;RLörrach</oddHeader>
    <oddFooter>&amp;R&amp;10Tabelle 41.2 mw</oddFooter>
  </headerFooter>
  <legacyDrawing r:id="rId2"/>
  <oleObjects>
    <oleObject progId="Word.Document.8" shapeId="1024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1007</v>
      </c>
      <c r="D5" s="24">
        <f t="shared" ref="D5:D12" si="0">IF(C5+E5&lt;&gt;0,100*(C5/(C5+E5)),".")</f>
        <v>60.919540229885058</v>
      </c>
      <c r="E5" s="23">
        <v>646</v>
      </c>
      <c r="F5" s="24">
        <f t="shared" ref="F5:F12" si="1">IF(E5+C5&lt;&gt;0,100*(E5/(E5+C5)),".")</f>
        <v>39.080459770114942</v>
      </c>
      <c r="G5" s="25">
        <f>E5+C5</f>
        <v>1653</v>
      </c>
      <c r="H5" s="23">
        <v>155</v>
      </c>
      <c r="I5" s="24">
        <f t="shared" ref="I5:I12" si="2">IF(H5+J5&lt;&gt;0,100*(H5/(H5+J5)),".")</f>
        <v>60.784313725490193</v>
      </c>
      <c r="J5" s="23">
        <v>100</v>
      </c>
      <c r="K5" s="24">
        <f t="shared" ref="K5:K12" si="3">IF(J5+H5&lt;&gt;0,100*(J5/(J5+H5)),".")</f>
        <v>39.215686274509807</v>
      </c>
      <c r="L5" s="25">
        <f>J5+H5</f>
        <v>255</v>
      </c>
      <c r="M5" s="23">
        <v>1162</v>
      </c>
      <c r="N5" s="24">
        <f t="shared" ref="N5:N12" si="4">IF(M5+O5&lt;&gt;0,100*(M5/(M5+O5)),".")</f>
        <v>60.901467505241094</v>
      </c>
      <c r="O5" s="23">
        <v>746</v>
      </c>
      <c r="P5" s="26">
        <f t="shared" ref="P5:P12" si="5">IF(O5+M5&lt;&gt;0,100*(O5/(O5+M5)),".")</f>
        <v>39.098532494758906</v>
      </c>
      <c r="Q5" s="25">
        <f>O5+M5</f>
        <v>1908</v>
      </c>
    </row>
    <row r="6" spans="1:17" ht="15" customHeight="1">
      <c r="A6" s="21"/>
      <c r="B6" s="22" t="s">
        <v>9</v>
      </c>
      <c r="C6" s="23">
        <v>271</v>
      </c>
      <c r="D6" s="24">
        <f t="shared" si="0"/>
        <v>59.299781181619259</v>
      </c>
      <c r="E6" s="23">
        <v>186</v>
      </c>
      <c r="F6" s="24">
        <f t="shared" si="1"/>
        <v>40.700218818380748</v>
      </c>
      <c r="G6" s="25">
        <f>E6+C6</f>
        <v>457</v>
      </c>
      <c r="H6" s="23">
        <v>401</v>
      </c>
      <c r="I6" s="24">
        <f t="shared" si="2"/>
        <v>85.13800424628451</v>
      </c>
      <c r="J6" s="23">
        <v>70</v>
      </c>
      <c r="K6" s="24">
        <f t="shared" si="3"/>
        <v>14.861995753715499</v>
      </c>
      <c r="L6" s="25">
        <f>J6+H6</f>
        <v>471</v>
      </c>
      <c r="M6" s="23">
        <v>672</v>
      </c>
      <c r="N6" s="24">
        <f t="shared" si="4"/>
        <v>72.41379310344827</v>
      </c>
      <c r="O6" s="23">
        <v>256</v>
      </c>
      <c r="P6" s="26">
        <f t="shared" si="5"/>
        <v>27.586206896551722</v>
      </c>
      <c r="Q6" s="25">
        <f>O6+M6</f>
        <v>928</v>
      </c>
    </row>
    <row r="7" spans="1:17" ht="15" customHeight="1">
      <c r="A7" s="21"/>
      <c r="B7" s="22" t="s">
        <v>10</v>
      </c>
      <c r="C7" s="23">
        <v>18</v>
      </c>
      <c r="D7" s="24">
        <f t="shared" si="0"/>
        <v>26.865671641791046</v>
      </c>
      <c r="E7" s="23">
        <v>49</v>
      </c>
      <c r="F7" s="24">
        <f t="shared" si="1"/>
        <v>73.134328358208961</v>
      </c>
      <c r="G7" s="25">
        <f t="shared" ref="G7:G12" si="6">E7+C7</f>
        <v>67</v>
      </c>
      <c r="H7" s="23">
        <v>6</v>
      </c>
      <c r="I7" s="24">
        <f t="shared" si="2"/>
        <v>35.294117647058826</v>
      </c>
      <c r="J7" s="23">
        <v>11</v>
      </c>
      <c r="K7" s="24">
        <f t="shared" si="3"/>
        <v>64.705882352941174</v>
      </c>
      <c r="L7" s="25">
        <f t="shared" ref="L7:L12" si="7">J7+H7</f>
        <v>17</v>
      </c>
      <c r="M7" s="23">
        <v>24</v>
      </c>
      <c r="N7" s="24">
        <f t="shared" si="4"/>
        <v>28.571428571428569</v>
      </c>
      <c r="O7" s="23">
        <v>60</v>
      </c>
      <c r="P7" s="26">
        <f t="shared" si="5"/>
        <v>71.428571428571431</v>
      </c>
      <c r="Q7" s="25">
        <f t="shared" ref="Q7:Q12" si="8">O7+M7</f>
        <v>84</v>
      </c>
    </row>
    <row r="8" spans="1:17" ht="15" customHeight="1">
      <c r="A8" s="21"/>
      <c r="B8" s="22" t="s">
        <v>11</v>
      </c>
      <c r="C8" s="23">
        <v>30</v>
      </c>
      <c r="D8" s="24">
        <f t="shared" si="0"/>
        <v>69.767441860465112</v>
      </c>
      <c r="E8" s="23">
        <v>13</v>
      </c>
      <c r="F8" s="24">
        <f t="shared" si="1"/>
        <v>30.232558139534881</v>
      </c>
      <c r="G8" s="25">
        <f t="shared" si="6"/>
        <v>43</v>
      </c>
      <c r="H8" s="23">
        <v>11</v>
      </c>
      <c r="I8" s="24">
        <f t="shared" si="2"/>
        <v>61.111111111111114</v>
      </c>
      <c r="J8" s="23">
        <v>7</v>
      </c>
      <c r="K8" s="24">
        <f t="shared" si="3"/>
        <v>38.888888888888893</v>
      </c>
      <c r="L8" s="25">
        <f t="shared" si="7"/>
        <v>18</v>
      </c>
      <c r="M8" s="23">
        <v>41</v>
      </c>
      <c r="N8" s="24">
        <f t="shared" si="4"/>
        <v>67.213114754098356</v>
      </c>
      <c r="O8" s="23">
        <v>20</v>
      </c>
      <c r="P8" s="26">
        <f t="shared" si="5"/>
        <v>32.786885245901637</v>
      </c>
      <c r="Q8" s="25">
        <f t="shared" si="8"/>
        <v>61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3.7234042553191489</v>
      </c>
      <c r="E9" s="23">
        <v>181</v>
      </c>
      <c r="F9" s="24">
        <f t="shared" si="1"/>
        <v>96.276595744680847</v>
      </c>
      <c r="G9" s="25">
        <f t="shared" si="6"/>
        <v>188</v>
      </c>
      <c r="H9" s="23">
        <v>2</v>
      </c>
      <c r="I9" s="24">
        <f t="shared" si="2"/>
        <v>20</v>
      </c>
      <c r="J9" s="23">
        <v>8</v>
      </c>
      <c r="K9" s="24">
        <f t="shared" si="3"/>
        <v>80</v>
      </c>
      <c r="L9" s="25">
        <f t="shared" si="7"/>
        <v>10</v>
      </c>
      <c r="M9" s="23">
        <v>9</v>
      </c>
      <c r="N9" s="24">
        <f t="shared" si="4"/>
        <v>4.5454545454545459</v>
      </c>
      <c r="O9" s="23">
        <v>189</v>
      </c>
      <c r="P9" s="26">
        <f t="shared" si="5"/>
        <v>95.454545454545453</v>
      </c>
      <c r="Q9" s="25">
        <f t="shared" si="8"/>
        <v>198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15</v>
      </c>
      <c r="F10" s="24">
        <f t="shared" si="1"/>
        <v>100</v>
      </c>
      <c r="G10" s="25">
        <f t="shared" si="6"/>
        <v>15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16</v>
      </c>
      <c r="P10" s="26">
        <f t="shared" si="5"/>
        <v>100</v>
      </c>
      <c r="Q10" s="25">
        <f t="shared" si="8"/>
        <v>16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1333</v>
      </c>
      <c r="D12" s="34">
        <f t="shared" si="0"/>
        <v>55.014444903012794</v>
      </c>
      <c r="E12" s="33">
        <f>SUM(E5:E11)</f>
        <v>1090</v>
      </c>
      <c r="F12" s="34">
        <f t="shared" si="1"/>
        <v>44.985555096987206</v>
      </c>
      <c r="G12" s="35">
        <f t="shared" si="6"/>
        <v>2423</v>
      </c>
      <c r="H12" s="33">
        <f>SUM(H5:H11)</f>
        <v>575</v>
      </c>
      <c r="I12" s="34">
        <f t="shared" si="2"/>
        <v>74.481865284974091</v>
      </c>
      <c r="J12" s="33">
        <f>SUM(J5:J11)</f>
        <v>197</v>
      </c>
      <c r="K12" s="34">
        <f t="shared" si="3"/>
        <v>25.518134715025909</v>
      </c>
      <c r="L12" s="35">
        <f t="shared" si="7"/>
        <v>772</v>
      </c>
      <c r="M12" s="33">
        <f>SUM(M5:M11)</f>
        <v>1908</v>
      </c>
      <c r="N12" s="34">
        <f t="shared" si="4"/>
        <v>59.718309859154928</v>
      </c>
      <c r="O12" s="33">
        <f>SUM(O5:O11)</f>
        <v>1287</v>
      </c>
      <c r="P12" s="36">
        <f t="shared" si="5"/>
        <v>40.281690140845072</v>
      </c>
      <c r="Q12" s="35">
        <f t="shared" si="8"/>
        <v>3195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14.12.2011&amp;RLudwigsburg</oddHeader>
    <oddFooter>&amp;R&amp;10Tabelle 41.2 mw</oddFooter>
  </headerFooter>
  <legacyDrawing r:id="rId2"/>
  <oleObjects>
    <oleObject progId="Word.Document.8" shapeId="11265" r:id="rId3"/>
  </oleObjects>
</worksheet>
</file>

<file path=xl/worksheets/sheet1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1448</v>
      </c>
      <c r="D5" s="24">
        <f t="shared" ref="D5:D12" si="0">IF(C5+E5&lt;&gt;0,100*(C5/(C5+E5)),".")</f>
        <v>61.071277941796708</v>
      </c>
      <c r="E5" s="23">
        <v>923</v>
      </c>
      <c r="F5" s="24">
        <f t="shared" ref="F5:F12" si="1">IF(E5+C5&lt;&gt;0,100*(E5/(E5+C5)),".")</f>
        <v>38.928722058203292</v>
      </c>
      <c r="G5" s="25">
        <f>E5+C5</f>
        <v>2371</v>
      </c>
      <c r="H5" s="23">
        <v>134</v>
      </c>
      <c r="I5" s="24">
        <f t="shared" ref="I5:I12" si="2">IF(H5+J5&lt;&gt;0,100*(H5/(H5+J5)),".")</f>
        <v>44.370860927152314</v>
      </c>
      <c r="J5" s="23">
        <v>168</v>
      </c>
      <c r="K5" s="24">
        <f t="shared" ref="K5:K12" si="3">IF(J5+H5&lt;&gt;0,100*(J5/(J5+H5)),".")</f>
        <v>55.629139072847678</v>
      </c>
      <c r="L5" s="25">
        <f>J5+H5</f>
        <v>302</v>
      </c>
      <c r="M5" s="23">
        <v>1582</v>
      </c>
      <c r="N5" s="24">
        <f t="shared" ref="N5:N12" si="4">IF(M5+O5&lt;&gt;0,100*(M5/(M5+O5)),".")</f>
        <v>59.18443696221474</v>
      </c>
      <c r="O5" s="23">
        <v>1091</v>
      </c>
      <c r="P5" s="26">
        <f t="shared" ref="P5:P12" si="5">IF(O5+M5&lt;&gt;0,100*(O5/(O5+M5)),".")</f>
        <v>40.81556303778526</v>
      </c>
      <c r="Q5" s="25">
        <f>O5+M5</f>
        <v>2673</v>
      </c>
    </row>
    <row r="6" spans="1:17" ht="15" customHeight="1">
      <c r="A6" s="21"/>
      <c r="B6" s="22" t="s">
        <v>9</v>
      </c>
      <c r="C6" s="23">
        <v>460</v>
      </c>
      <c r="D6" s="24">
        <f t="shared" si="0"/>
        <v>69.381598793363494</v>
      </c>
      <c r="E6" s="23">
        <v>203</v>
      </c>
      <c r="F6" s="24">
        <f t="shared" si="1"/>
        <v>30.618401206636502</v>
      </c>
      <c r="G6" s="25">
        <f>E6+C6</f>
        <v>663</v>
      </c>
      <c r="H6" s="23">
        <v>217</v>
      </c>
      <c r="I6" s="24">
        <f t="shared" si="2"/>
        <v>74.315068493150676</v>
      </c>
      <c r="J6" s="23">
        <v>75</v>
      </c>
      <c r="K6" s="24">
        <f t="shared" si="3"/>
        <v>25.684931506849317</v>
      </c>
      <c r="L6" s="25">
        <f>J6+H6</f>
        <v>292</v>
      </c>
      <c r="M6" s="23">
        <v>677</v>
      </c>
      <c r="N6" s="24">
        <f t="shared" si="4"/>
        <v>70.890052356020945</v>
      </c>
      <c r="O6" s="23">
        <v>278</v>
      </c>
      <c r="P6" s="26">
        <f t="shared" si="5"/>
        <v>29.109947643979055</v>
      </c>
      <c r="Q6" s="25">
        <f>O6+M6</f>
        <v>955</v>
      </c>
    </row>
    <row r="7" spans="1:17" ht="15" customHeight="1">
      <c r="A7" s="21"/>
      <c r="B7" s="22" t="s">
        <v>10</v>
      </c>
      <c r="C7" s="23">
        <v>20</v>
      </c>
      <c r="D7" s="24">
        <f t="shared" si="0"/>
        <v>25.316455696202532</v>
      </c>
      <c r="E7" s="23">
        <v>59</v>
      </c>
      <c r="F7" s="24">
        <f t="shared" si="1"/>
        <v>74.683544303797461</v>
      </c>
      <c r="G7" s="25">
        <f t="shared" ref="G7:G12" si="6">E7+C7</f>
        <v>79</v>
      </c>
      <c r="H7" s="23">
        <v>2</v>
      </c>
      <c r="I7" s="24">
        <f t="shared" si="2"/>
        <v>22.222222222222221</v>
      </c>
      <c r="J7" s="23">
        <v>7</v>
      </c>
      <c r="K7" s="24">
        <f t="shared" si="3"/>
        <v>77.777777777777786</v>
      </c>
      <c r="L7" s="25">
        <f t="shared" ref="L7:L12" si="7">J7+H7</f>
        <v>9</v>
      </c>
      <c r="M7" s="23">
        <v>22</v>
      </c>
      <c r="N7" s="24">
        <f t="shared" si="4"/>
        <v>25</v>
      </c>
      <c r="O7" s="23">
        <v>66</v>
      </c>
      <c r="P7" s="26">
        <f t="shared" si="5"/>
        <v>75</v>
      </c>
      <c r="Q7" s="25">
        <f t="shared" ref="Q7:Q12" si="8">O7+M7</f>
        <v>88</v>
      </c>
    </row>
    <row r="8" spans="1:17" ht="15" customHeight="1">
      <c r="A8" s="21"/>
      <c r="B8" s="22" t="s">
        <v>11</v>
      </c>
      <c r="C8" s="23">
        <v>37</v>
      </c>
      <c r="D8" s="24">
        <f t="shared" si="0"/>
        <v>78.723404255319153</v>
      </c>
      <c r="E8" s="23">
        <v>10</v>
      </c>
      <c r="F8" s="24">
        <f t="shared" si="1"/>
        <v>21.276595744680851</v>
      </c>
      <c r="G8" s="25">
        <f t="shared" si="6"/>
        <v>47</v>
      </c>
      <c r="H8" s="23">
        <v>1</v>
      </c>
      <c r="I8" s="24">
        <f t="shared" si="2"/>
        <v>33.333333333333329</v>
      </c>
      <c r="J8" s="23">
        <v>2</v>
      </c>
      <c r="K8" s="24">
        <f t="shared" si="3"/>
        <v>66.666666666666657</v>
      </c>
      <c r="L8" s="25">
        <f t="shared" si="7"/>
        <v>3</v>
      </c>
      <c r="M8" s="23">
        <v>38</v>
      </c>
      <c r="N8" s="24">
        <f t="shared" si="4"/>
        <v>76</v>
      </c>
      <c r="O8" s="23">
        <v>12</v>
      </c>
      <c r="P8" s="26">
        <f t="shared" si="5"/>
        <v>24</v>
      </c>
      <c r="Q8" s="25">
        <f t="shared" si="8"/>
        <v>50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2.6402640264026402</v>
      </c>
      <c r="E9" s="23">
        <v>295</v>
      </c>
      <c r="F9" s="24">
        <f t="shared" si="1"/>
        <v>97.359735973597367</v>
      </c>
      <c r="G9" s="25">
        <f t="shared" si="6"/>
        <v>303</v>
      </c>
      <c r="H9" s="23">
        <v>2</v>
      </c>
      <c r="I9" s="24">
        <f t="shared" si="2"/>
        <v>11.111111111111111</v>
      </c>
      <c r="J9" s="23">
        <v>16</v>
      </c>
      <c r="K9" s="24">
        <f t="shared" si="3"/>
        <v>88.888888888888886</v>
      </c>
      <c r="L9" s="25">
        <f t="shared" si="7"/>
        <v>18</v>
      </c>
      <c r="M9" s="23">
        <v>10</v>
      </c>
      <c r="N9" s="24">
        <f t="shared" si="4"/>
        <v>3.1152647975077881</v>
      </c>
      <c r="O9" s="23">
        <v>311</v>
      </c>
      <c r="P9" s="26">
        <f t="shared" si="5"/>
        <v>96.884735202492209</v>
      </c>
      <c r="Q9" s="25">
        <f t="shared" si="8"/>
        <v>321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5</v>
      </c>
      <c r="E10" s="23">
        <v>19</v>
      </c>
      <c r="F10" s="24">
        <f t="shared" si="1"/>
        <v>95</v>
      </c>
      <c r="G10" s="25">
        <f t="shared" si="6"/>
        <v>20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1</v>
      </c>
      <c r="N10" s="24">
        <f t="shared" si="4"/>
        <v>4.3478260869565215</v>
      </c>
      <c r="O10" s="23">
        <v>22</v>
      </c>
      <c r="P10" s="26">
        <f t="shared" si="5"/>
        <v>95.652173913043484</v>
      </c>
      <c r="Q10" s="25">
        <f t="shared" si="8"/>
        <v>23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1974</v>
      </c>
      <c r="D12" s="34">
        <f t="shared" si="0"/>
        <v>56.675279931093883</v>
      </c>
      <c r="E12" s="33">
        <f>SUM(E5:E11)</f>
        <v>1509</v>
      </c>
      <c r="F12" s="34">
        <f t="shared" si="1"/>
        <v>43.324720068906117</v>
      </c>
      <c r="G12" s="35">
        <f t="shared" si="6"/>
        <v>3483</v>
      </c>
      <c r="H12" s="33">
        <f>SUM(H5:H11)</f>
        <v>356</v>
      </c>
      <c r="I12" s="34">
        <f t="shared" si="2"/>
        <v>56.778309409888358</v>
      </c>
      <c r="J12" s="33">
        <f>SUM(J5:J11)</f>
        <v>271</v>
      </c>
      <c r="K12" s="34">
        <f t="shared" si="3"/>
        <v>43.221690590111642</v>
      </c>
      <c r="L12" s="35">
        <f t="shared" si="7"/>
        <v>627</v>
      </c>
      <c r="M12" s="33">
        <f>SUM(M5:M11)</f>
        <v>2330</v>
      </c>
      <c r="N12" s="34">
        <f t="shared" si="4"/>
        <v>56.690997566909971</v>
      </c>
      <c r="O12" s="33">
        <f>SUM(O5:O11)</f>
        <v>1780</v>
      </c>
      <c r="P12" s="36">
        <f t="shared" si="5"/>
        <v>43.309002433090029</v>
      </c>
      <c r="Q12" s="35">
        <f t="shared" si="8"/>
        <v>4110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14.12.2011&amp;RMannheim</oddHeader>
    <oddFooter>&amp;R&amp;10Tabelle 41.2 mw</oddFooter>
  </headerFooter>
  <legacyDrawing r:id="rId2"/>
  <oleObjects>
    <oleObject progId="Word.Document.8" shapeId="12289" r:id="rId3"/>
  </oleObjects>
</worksheet>
</file>

<file path=xl/worksheets/sheet1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568</v>
      </c>
      <c r="D5" s="24">
        <f t="shared" ref="D5:D12" si="0">IF(C5+E5&lt;&gt;0,100*(C5/(C5+E5)),".")</f>
        <v>55.577299412915849</v>
      </c>
      <c r="E5" s="23">
        <v>454</v>
      </c>
      <c r="F5" s="24">
        <f t="shared" ref="F5:F12" si="1">IF(E5+C5&lt;&gt;0,100*(E5/(E5+C5)),".")</f>
        <v>44.422700587084144</v>
      </c>
      <c r="G5" s="25">
        <f>E5+C5</f>
        <v>1022</v>
      </c>
      <c r="H5" s="23">
        <v>82</v>
      </c>
      <c r="I5" s="24">
        <f t="shared" ref="I5:I12" si="2">IF(H5+J5&lt;&gt;0,100*(H5/(H5+J5)),".")</f>
        <v>46.590909090909086</v>
      </c>
      <c r="J5" s="23">
        <v>94</v>
      </c>
      <c r="K5" s="24">
        <f t="shared" ref="K5:K12" si="3">IF(J5+H5&lt;&gt;0,100*(J5/(J5+H5)),".")</f>
        <v>53.409090909090907</v>
      </c>
      <c r="L5" s="25">
        <f>J5+H5</f>
        <v>176</v>
      </c>
      <c r="M5" s="23">
        <v>650</v>
      </c>
      <c r="N5" s="24">
        <f t="shared" ref="N5:N12" si="4">IF(M5+O5&lt;&gt;0,100*(M5/(M5+O5)),".")</f>
        <v>54.257095158597664</v>
      </c>
      <c r="O5" s="23">
        <v>548</v>
      </c>
      <c r="P5" s="26">
        <f t="shared" ref="P5:P12" si="5">IF(O5+M5&lt;&gt;0,100*(O5/(O5+M5)),".")</f>
        <v>45.742904841402336</v>
      </c>
      <c r="Q5" s="25">
        <f>O5+M5</f>
        <v>1198</v>
      </c>
    </row>
    <row r="6" spans="1:17" ht="15" customHeight="1">
      <c r="A6" s="21"/>
      <c r="B6" s="22" t="s">
        <v>9</v>
      </c>
      <c r="C6" s="23">
        <v>146</v>
      </c>
      <c r="D6" s="24">
        <f t="shared" si="0"/>
        <v>60.330578512396691</v>
      </c>
      <c r="E6" s="23">
        <v>96</v>
      </c>
      <c r="F6" s="24">
        <f t="shared" si="1"/>
        <v>39.669421487603309</v>
      </c>
      <c r="G6" s="25">
        <f>E6+C6</f>
        <v>242</v>
      </c>
      <c r="H6" s="23">
        <v>298</v>
      </c>
      <c r="I6" s="24">
        <f t="shared" si="2"/>
        <v>85.386819484240689</v>
      </c>
      <c r="J6" s="23">
        <v>51</v>
      </c>
      <c r="K6" s="24">
        <f t="shared" si="3"/>
        <v>14.613180515759314</v>
      </c>
      <c r="L6" s="25">
        <f>J6+H6</f>
        <v>349</v>
      </c>
      <c r="M6" s="23">
        <v>444</v>
      </c>
      <c r="N6" s="24">
        <f t="shared" si="4"/>
        <v>75.126903553299499</v>
      </c>
      <c r="O6" s="23">
        <v>147</v>
      </c>
      <c r="P6" s="26">
        <f t="shared" si="5"/>
        <v>24.873096446700508</v>
      </c>
      <c r="Q6" s="25">
        <f>O6+M6</f>
        <v>591</v>
      </c>
    </row>
    <row r="7" spans="1:17" ht="15" customHeight="1">
      <c r="A7" s="21"/>
      <c r="B7" s="22" t="s">
        <v>10</v>
      </c>
      <c r="C7" s="23">
        <v>9</v>
      </c>
      <c r="D7" s="24">
        <f t="shared" si="0"/>
        <v>31.03448275862069</v>
      </c>
      <c r="E7" s="23">
        <v>20</v>
      </c>
      <c r="F7" s="24">
        <f t="shared" si="1"/>
        <v>68.965517241379317</v>
      </c>
      <c r="G7" s="25">
        <f t="shared" ref="G7:G12" si="6">E7+C7</f>
        <v>29</v>
      </c>
      <c r="H7" s="23">
        <v>3</v>
      </c>
      <c r="I7" s="24">
        <f t="shared" si="2"/>
        <v>30</v>
      </c>
      <c r="J7" s="23">
        <v>7</v>
      </c>
      <c r="K7" s="24">
        <f t="shared" si="3"/>
        <v>70</v>
      </c>
      <c r="L7" s="25">
        <f t="shared" ref="L7:L12" si="7">J7+H7</f>
        <v>10</v>
      </c>
      <c r="M7" s="23">
        <v>12</v>
      </c>
      <c r="N7" s="24">
        <f t="shared" si="4"/>
        <v>30.76923076923077</v>
      </c>
      <c r="O7" s="23">
        <v>27</v>
      </c>
      <c r="P7" s="26">
        <f t="shared" si="5"/>
        <v>69.230769230769226</v>
      </c>
      <c r="Q7" s="25">
        <f t="shared" ref="Q7:Q12" si="8">O7+M7</f>
        <v>39</v>
      </c>
    </row>
    <row r="8" spans="1:17" ht="15" customHeight="1">
      <c r="A8" s="21"/>
      <c r="B8" s="22" t="s">
        <v>11</v>
      </c>
      <c r="C8" s="23">
        <v>18</v>
      </c>
      <c r="D8" s="24">
        <f t="shared" si="0"/>
        <v>85.714285714285708</v>
      </c>
      <c r="E8" s="23">
        <v>3</v>
      </c>
      <c r="F8" s="24">
        <f t="shared" si="1"/>
        <v>14.285714285714285</v>
      </c>
      <c r="G8" s="25">
        <f t="shared" si="6"/>
        <v>21</v>
      </c>
      <c r="H8" s="23">
        <v>10</v>
      </c>
      <c r="I8" s="24">
        <f t="shared" si="2"/>
        <v>83.333333333333343</v>
      </c>
      <c r="J8" s="23">
        <v>2</v>
      </c>
      <c r="K8" s="24">
        <f t="shared" si="3"/>
        <v>16.666666666666664</v>
      </c>
      <c r="L8" s="25">
        <f t="shared" si="7"/>
        <v>12</v>
      </c>
      <c r="M8" s="23">
        <v>28</v>
      </c>
      <c r="N8" s="24">
        <f t="shared" si="4"/>
        <v>84.848484848484844</v>
      </c>
      <c r="O8" s="23">
        <v>5</v>
      </c>
      <c r="P8" s="26">
        <f t="shared" si="5"/>
        <v>15.151515151515152</v>
      </c>
      <c r="Q8" s="25">
        <f t="shared" si="8"/>
        <v>33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3.8834951456310676</v>
      </c>
      <c r="E9" s="23">
        <v>99</v>
      </c>
      <c r="F9" s="24">
        <f t="shared" si="1"/>
        <v>96.116504854368941</v>
      </c>
      <c r="G9" s="25">
        <f t="shared" si="6"/>
        <v>103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4</v>
      </c>
      <c r="N9" s="24">
        <f t="shared" si="4"/>
        <v>3.8834951456310676</v>
      </c>
      <c r="O9" s="23">
        <v>99</v>
      </c>
      <c r="P9" s="26">
        <f t="shared" si="5"/>
        <v>96.116504854368941</v>
      </c>
      <c r="Q9" s="25">
        <f t="shared" si="8"/>
        <v>103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20</v>
      </c>
      <c r="F10" s="24">
        <f t="shared" si="1"/>
        <v>100</v>
      </c>
      <c r="G10" s="25">
        <f t="shared" si="6"/>
        <v>20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0</v>
      </c>
      <c r="N10" s="24">
        <f t="shared" si="4"/>
        <v>0</v>
      </c>
      <c r="O10" s="23">
        <v>23</v>
      </c>
      <c r="P10" s="26">
        <f t="shared" si="5"/>
        <v>100</v>
      </c>
      <c r="Q10" s="25">
        <f t="shared" si="8"/>
        <v>23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745</v>
      </c>
      <c r="D12" s="34">
        <f t="shared" si="0"/>
        <v>51.844119693806547</v>
      </c>
      <c r="E12" s="33">
        <f>SUM(E5:E11)</f>
        <v>692</v>
      </c>
      <c r="F12" s="34">
        <f t="shared" si="1"/>
        <v>48.15588030619346</v>
      </c>
      <c r="G12" s="35">
        <f t="shared" si="6"/>
        <v>1437</v>
      </c>
      <c r="H12" s="33">
        <f>SUM(H5:H11)</f>
        <v>393</v>
      </c>
      <c r="I12" s="34">
        <f t="shared" si="2"/>
        <v>71.454545454545453</v>
      </c>
      <c r="J12" s="33">
        <f>SUM(J5:J11)</f>
        <v>157</v>
      </c>
      <c r="K12" s="34">
        <f t="shared" si="3"/>
        <v>28.545454545454547</v>
      </c>
      <c r="L12" s="35">
        <f t="shared" si="7"/>
        <v>550</v>
      </c>
      <c r="M12" s="33">
        <f>SUM(M5:M11)</f>
        <v>1138</v>
      </c>
      <c r="N12" s="34">
        <f t="shared" si="4"/>
        <v>57.272269753397076</v>
      </c>
      <c r="O12" s="33">
        <f>SUM(O5:O11)</f>
        <v>849</v>
      </c>
      <c r="P12" s="36">
        <f t="shared" si="5"/>
        <v>42.727730246602917</v>
      </c>
      <c r="Q12" s="35">
        <f t="shared" si="8"/>
        <v>1987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14.12.2011&amp;RNagold</oddHeader>
    <oddFooter>&amp;R&amp;10Tabelle 41.2 mw</oddFooter>
  </headerFooter>
  <legacyDrawing r:id="rId2"/>
  <oleObjects>
    <oleObject progId="Word.Document.8" shapeId="13313" r:id="rId3"/>
  </oleObjects>
</worksheet>
</file>

<file path=xl/worksheets/sheet1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1057</v>
      </c>
      <c r="D5" s="24">
        <f t="shared" ref="D5:D12" si="0">IF(C5+E5&lt;&gt;0,100*(C5/(C5+E5)),".")</f>
        <v>61.417780360255669</v>
      </c>
      <c r="E5" s="23">
        <v>664</v>
      </c>
      <c r="F5" s="24">
        <f t="shared" ref="F5:F12" si="1">IF(E5+C5&lt;&gt;0,100*(E5/(E5+C5)),".")</f>
        <v>38.582219639744338</v>
      </c>
      <c r="G5" s="25">
        <f>E5+C5</f>
        <v>1721</v>
      </c>
      <c r="H5" s="23">
        <v>161</v>
      </c>
      <c r="I5" s="24">
        <f t="shared" ref="I5:I12" si="2">IF(H5+J5&lt;&gt;0,100*(H5/(H5+J5)),".")</f>
        <v>60.984848484848484</v>
      </c>
      <c r="J5" s="23">
        <v>103</v>
      </c>
      <c r="K5" s="24">
        <f t="shared" ref="K5:K12" si="3">IF(J5+H5&lt;&gt;0,100*(J5/(J5+H5)),".")</f>
        <v>39.015151515151516</v>
      </c>
      <c r="L5" s="25">
        <f>J5+H5</f>
        <v>264</v>
      </c>
      <c r="M5" s="23">
        <v>1218</v>
      </c>
      <c r="N5" s="24">
        <f t="shared" ref="N5:N12" si="4">IF(M5+O5&lt;&gt;0,100*(M5/(M5+O5)),".")</f>
        <v>61.360201511335013</v>
      </c>
      <c r="O5" s="23">
        <v>767</v>
      </c>
      <c r="P5" s="26">
        <f t="shared" ref="P5:P12" si="5">IF(O5+M5&lt;&gt;0,100*(O5/(O5+M5)),".")</f>
        <v>38.639798488664987</v>
      </c>
      <c r="Q5" s="25">
        <f>O5+M5</f>
        <v>1985</v>
      </c>
    </row>
    <row r="6" spans="1:17" ht="15" customHeight="1">
      <c r="A6" s="21"/>
      <c r="B6" s="22" t="s">
        <v>9</v>
      </c>
      <c r="C6" s="23">
        <v>454</v>
      </c>
      <c r="D6" s="24">
        <f t="shared" si="0"/>
        <v>68.373493975903614</v>
      </c>
      <c r="E6" s="23">
        <v>210</v>
      </c>
      <c r="F6" s="24">
        <f t="shared" si="1"/>
        <v>31.626506024096386</v>
      </c>
      <c r="G6" s="25">
        <f>E6+C6</f>
        <v>664</v>
      </c>
      <c r="H6" s="23">
        <v>236</v>
      </c>
      <c r="I6" s="24">
        <f t="shared" si="2"/>
        <v>77.124183006535958</v>
      </c>
      <c r="J6" s="23">
        <v>70</v>
      </c>
      <c r="K6" s="24">
        <f t="shared" si="3"/>
        <v>22.875816993464053</v>
      </c>
      <c r="L6" s="25">
        <f>J6+H6</f>
        <v>306</v>
      </c>
      <c r="M6" s="23">
        <v>690</v>
      </c>
      <c r="N6" s="24">
        <f t="shared" si="4"/>
        <v>71.134020618556704</v>
      </c>
      <c r="O6" s="23">
        <v>280</v>
      </c>
      <c r="P6" s="26">
        <f t="shared" si="5"/>
        <v>28.865979381443296</v>
      </c>
      <c r="Q6" s="25">
        <f>O6+M6</f>
        <v>970</v>
      </c>
    </row>
    <row r="7" spans="1:17" ht="15" customHeight="1">
      <c r="A7" s="21"/>
      <c r="B7" s="22" t="s">
        <v>10</v>
      </c>
      <c r="C7" s="23">
        <v>23</v>
      </c>
      <c r="D7" s="24">
        <f t="shared" si="0"/>
        <v>40.350877192982452</v>
      </c>
      <c r="E7" s="23">
        <v>34</v>
      </c>
      <c r="F7" s="24">
        <f t="shared" si="1"/>
        <v>59.649122807017541</v>
      </c>
      <c r="G7" s="25">
        <f t="shared" ref="G7:G12" si="6">E7+C7</f>
        <v>57</v>
      </c>
      <c r="H7" s="23">
        <v>0</v>
      </c>
      <c r="I7" s="24">
        <f t="shared" si="2"/>
        <v>0</v>
      </c>
      <c r="J7" s="23">
        <v>10</v>
      </c>
      <c r="K7" s="24">
        <f t="shared" si="3"/>
        <v>100</v>
      </c>
      <c r="L7" s="25">
        <f t="shared" ref="L7:L12" si="7">J7+H7</f>
        <v>10</v>
      </c>
      <c r="M7" s="23">
        <v>23</v>
      </c>
      <c r="N7" s="24">
        <f t="shared" si="4"/>
        <v>34.328358208955223</v>
      </c>
      <c r="O7" s="23">
        <v>44</v>
      </c>
      <c r="P7" s="26">
        <f t="shared" si="5"/>
        <v>65.671641791044777</v>
      </c>
      <c r="Q7" s="25">
        <f t="shared" ref="Q7:Q12" si="8">O7+M7</f>
        <v>67</v>
      </c>
    </row>
    <row r="8" spans="1:17" ht="15" customHeight="1">
      <c r="A8" s="21"/>
      <c r="B8" s="22" t="s">
        <v>11</v>
      </c>
      <c r="C8" s="23">
        <v>42</v>
      </c>
      <c r="D8" s="24">
        <f t="shared" si="0"/>
        <v>73.68421052631578</v>
      </c>
      <c r="E8" s="23">
        <v>15</v>
      </c>
      <c r="F8" s="24">
        <f t="shared" si="1"/>
        <v>26.315789473684209</v>
      </c>
      <c r="G8" s="25">
        <f t="shared" si="6"/>
        <v>57</v>
      </c>
      <c r="H8" s="23">
        <v>15</v>
      </c>
      <c r="I8" s="24">
        <f t="shared" si="2"/>
        <v>83.333333333333343</v>
      </c>
      <c r="J8" s="23">
        <v>3</v>
      </c>
      <c r="K8" s="24">
        <f t="shared" si="3"/>
        <v>16.666666666666664</v>
      </c>
      <c r="L8" s="25">
        <f t="shared" si="7"/>
        <v>18</v>
      </c>
      <c r="M8" s="23">
        <v>57</v>
      </c>
      <c r="N8" s="24">
        <f t="shared" si="4"/>
        <v>76</v>
      </c>
      <c r="O8" s="23">
        <v>18</v>
      </c>
      <c r="P8" s="26">
        <f t="shared" si="5"/>
        <v>24</v>
      </c>
      <c r="Q8" s="25">
        <f t="shared" si="8"/>
        <v>75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4.4444444444444446</v>
      </c>
      <c r="E9" s="23">
        <v>172</v>
      </c>
      <c r="F9" s="24">
        <f t="shared" si="1"/>
        <v>95.555555555555557</v>
      </c>
      <c r="G9" s="25">
        <f t="shared" si="6"/>
        <v>180</v>
      </c>
      <c r="H9" s="23">
        <v>1</v>
      </c>
      <c r="I9" s="24">
        <f t="shared" si="2"/>
        <v>7.6923076923076925</v>
      </c>
      <c r="J9" s="23">
        <v>12</v>
      </c>
      <c r="K9" s="24">
        <f t="shared" si="3"/>
        <v>92.307692307692307</v>
      </c>
      <c r="L9" s="25">
        <f t="shared" si="7"/>
        <v>13</v>
      </c>
      <c r="M9" s="23">
        <v>9</v>
      </c>
      <c r="N9" s="24">
        <f t="shared" si="4"/>
        <v>4.6632124352331603</v>
      </c>
      <c r="O9" s="23">
        <v>184</v>
      </c>
      <c r="P9" s="26">
        <f t="shared" si="5"/>
        <v>95.336787564766837</v>
      </c>
      <c r="Q9" s="25">
        <f t="shared" si="8"/>
        <v>193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10</v>
      </c>
      <c r="E10" s="23">
        <v>27</v>
      </c>
      <c r="F10" s="24">
        <f t="shared" si="1"/>
        <v>90</v>
      </c>
      <c r="G10" s="25">
        <f t="shared" si="6"/>
        <v>30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3</v>
      </c>
      <c r="N10" s="24">
        <f t="shared" si="4"/>
        <v>10</v>
      </c>
      <c r="O10" s="23">
        <v>27</v>
      </c>
      <c r="P10" s="26">
        <f t="shared" si="5"/>
        <v>90</v>
      </c>
      <c r="Q10" s="25">
        <f t="shared" si="8"/>
        <v>30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1587</v>
      </c>
      <c r="D12" s="34">
        <f t="shared" si="0"/>
        <v>58.582502768549283</v>
      </c>
      <c r="E12" s="33">
        <f>SUM(E5:E11)</f>
        <v>1122</v>
      </c>
      <c r="F12" s="34">
        <f t="shared" si="1"/>
        <v>41.417497231450717</v>
      </c>
      <c r="G12" s="35">
        <f t="shared" si="6"/>
        <v>2709</v>
      </c>
      <c r="H12" s="33">
        <f>SUM(H5:H11)</f>
        <v>413</v>
      </c>
      <c r="I12" s="34">
        <f t="shared" si="2"/>
        <v>67.594108019639933</v>
      </c>
      <c r="J12" s="33">
        <f>SUM(J5:J11)</f>
        <v>198</v>
      </c>
      <c r="K12" s="34">
        <f t="shared" si="3"/>
        <v>32.40589198036006</v>
      </c>
      <c r="L12" s="35">
        <f t="shared" si="7"/>
        <v>611</v>
      </c>
      <c r="M12" s="33">
        <f>SUM(M5:M11)</f>
        <v>2000</v>
      </c>
      <c r="N12" s="34">
        <f t="shared" si="4"/>
        <v>60.24096385542169</v>
      </c>
      <c r="O12" s="33">
        <f>SUM(O5:O11)</f>
        <v>1320</v>
      </c>
      <c r="P12" s="36">
        <f t="shared" si="5"/>
        <v>39.75903614457831</v>
      </c>
      <c r="Q12" s="35">
        <f t="shared" si="8"/>
        <v>3320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14.12.2011&amp;ROffenburg</oddHeader>
    <oddFooter>&amp;R&amp;10Tabelle 41.2 mw</oddFooter>
  </headerFooter>
  <legacyDrawing r:id="rId2"/>
  <oleObjects>
    <oleObject progId="Word.Document.8" shapeId="14337" r:id="rId3"/>
  </oleObjects>
</worksheet>
</file>

<file path=xl/worksheets/sheet1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744</v>
      </c>
      <c r="D5" s="24">
        <f t="shared" ref="D5:D12" si="0">IF(C5+E5&lt;&gt;0,100*(C5/(C5+E5)),".")</f>
        <v>65.666372462488965</v>
      </c>
      <c r="E5" s="23">
        <v>389</v>
      </c>
      <c r="F5" s="24">
        <f t="shared" ref="F5:F12" si="1">IF(E5+C5&lt;&gt;0,100*(E5/(E5+C5)),".")</f>
        <v>34.333627537511028</v>
      </c>
      <c r="G5" s="25">
        <f>E5+C5</f>
        <v>1133</v>
      </c>
      <c r="H5" s="23">
        <v>140</v>
      </c>
      <c r="I5" s="24">
        <f t="shared" ref="I5:I12" si="2">IF(H5+J5&lt;&gt;0,100*(H5/(H5+J5)),".")</f>
        <v>53.435114503816791</v>
      </c>
      <c r="J5" s="23">
        <v>122</v>
      </c>
      <c r="K5" s="24">
        <f t="shared" ref="K5:K12" si="3">IF(J5+H5&lt;&gt;0,100*(J5/(J5+H5)),".")</f>
        <v>46.564885496183209</v>
      </c>
      <c r="L5" s="25">
        <f>J5+H5</f>
        <v>262</v>
      </c>
      <c r="M5" s="23">
        <v>884</v>
      </c>
      <c r="N5" s="24">
        <f t="shared" ref="N5:N12" si="4">IF(M5+O5&lt;&gt;0,100*(M5/(M5+O5)),".")</f>
        <v>63.369175627240146</v>
      </c>
      <c r="O5" s="23">
        <v>511</v>
      </c>
      <c r="P5" s="26">
        <f t="shared" ref="P5:P12" si="5">IF(O5+M5&lt;&gt;0,100*(O5/(O5+M5)),".")</f>
        <v>36.630824372759854</v>
      </c>
      <c r="Q5" s="25">
        <f>O5+M5</f>
        <v>1395</v>
      </c>
    </row>
    <row r="6" spans="1:17" ht="15" customHeight="1">
      <c r="A6" s="21"/>
      <c r="B6" s="22" t="s">
        <v>9</v>
      </c>
      <c r="C6" s="23">
        <v>194</v>
      </c>
      <c r="D6" s="24">
        <f t="shared" si="0"/>
        <v>76.377952755905511</v>
      </c>
      <c r="E6" s="23">
        <v>60</v>
      </c>
      <c r="F6" s="24">
        <f t="shared" si="1"/>
        <v>23.622047244094489</v>
      </c>
      <c r="G6" s="25">
        <f>E6+C6</f>
        <v>254</v>
      </c>
      <c r="H6" s="23">
        <v>248</v>
      </c>
      <c r="I6" s="24">
        <f t="shared" si="2"/>
        <v>78.98089171974523</v>
      </c>
      <c r="J6" s="23">
        <v>66</v>
      </c>
      <c r="K6" s="24">
        <f t="shared" si="3"/>
        <v>21.019108280254777</v>
      </c>
      <c r="L6" s="25">
        <f>J6+H6</f>
        <v>314</v>
      </c>
      <c r="M6" s="23">
        <v>442</v>
      </c>
      <c r="N6" s="24">
        <f t="shared" si="4"/>
        <v>77.816901408450704</v>
      </c>
      <c r="O6" s="23">
        <v>126</v>
      </c>
      <c r="P6" s="26">
        <f t="shared" si="5"/>
        <v>22.183098591549296</v>
      </c>
      <c r="Q6" s="25">
        <f>O6+M6</f>
        <v>568</v>
      </c>
    </row>
    <row r="7" spans="1:17" ht="15" customHeight="1">
      <c r="A7" s="21"/>
      <c r="B7" s="22" t="s">
        <v>10</v>
      </c>
      <c r="C7" s="23">
        <v>10</v>
      </c>
      <c r="D7" s="24">
        <f t="shared" si="0"/>
        <v>28.571428571428569</v>
      </c>
      <c r="E7" s="23">
        <v>25</v>
      </c>
      <c r="F7" s="24">
        <f t="shared" si="1"/>
        <v>71.428571428571431</v>
      </c>
      <c r="G7" s="25">
        <f t="shared" ref="G7:G12" si="6">E7+C7</f>
        <v>35</v>
      </c>
      <c r="H7" s="23">
        <v>5</v>
      </c>
      <c r="I7" s="24">
        <f t="shared" si="2"/>
        <v>50</v>
      </c>
      <c r="J7" s="23">
        <v>5</v>
      </c>
      <c r="K7" s="24">
        <f t="shared" si="3"/>
        <v>50</v>
      </c>
      <c r="L7" s="25">
        <f t="shared" ref="L7:L12" si="7">J7+H7</f>
        <v>10</v>
      </c>
      <c r="M7" s="23">
        <v>15</v>
      </c>
      <c r="N7" s="24">
        <f t="shared" si="4"/>
        <v>33.333333333333329</v>
      </c>
      <c r="O7" s="23">
        <v>30</v>
      </c>
      <c r="P7" s="26">
        <f t="shared" si="5"/>
        <v>66.666666666666657</v>
      </c>
      <c r="Q7" s="25">
        <f t="shared" ref="Q7:Q12" si="8">O7+M7</f>
        <v>45</v>
      </c>
    </row>
    <row r="8" spans="1:17" ht="15" customHeight="1">
      <c r="A8" s="21"/>
      <c r="B8" s="22" t="s">
        <v>11</v>
      </c>
      <c r="C8" s="23">
        <v>19</v>
      </c>
      <c r="D8" s="24">
        <f t="shared" si="0"/>
        <v>79.166666666666657</v>
      </c>
      <c r="E8" s="23">
        <v>5</v>
      </c>
      <c r="F8" s="24">
        <f t="shared" si="1"/>
        <v>20.833333333333336</v>
      </c>
      <c r="G8" s="25">
        <f t="shared" si="6"/>
        <v>24</v>
      </c>
      <c r="H8" s="23">
        <v>4</v>
      </c>
      <c r="I8" s="24">
        <f t="shared" si="2"/>
        <v>57.142857142857139</v>
      </c>
      <c r="J8" s="23">
        <v>3</v>
      </c>
      <c r="K8" s="24">
        <f t="shared" si="3"/>
        <v>42.857142857142854</v>
      </c>
      <c r="L8" s="25">
        <f t="shared" si="7"/>
        <v>7</v>
      </c>
      <c r="M8" s="23">
        <v>23</v>
      </c>
      <c r="N8" s="24">
        <f t="shared" si="4"/>
        <v>74.193548387096769</v>
      </c>
      <c r="O8" s="23">
        <v>8</v>
      </c>
      <c r="P8" s="26">
        <f t="shared" si="5"/>
        <v>25.806451612903224</v>
      </c>
      <c r="Q8" s="25">
        <f t="shared" si="8"/>
        <v>31</v>
      </c>
    </row>
    <row r="9" spans="1:17" ht="15" customHeight="1">
      <c r="A9" s="21"/>
      <c r="B9" s="22" t="s">
        <v>12</v>
      </c>
      <c r="C9" s="23">
        <v>9</v>
      </c>
      <c r="D9" s="24">
        <f t="shared" si="0"/>
        <v>5.5214723926380369</v>
      </c>
      <c r="E9" s="23">
        <v>154</v>
      </c>
      <c r="F9" s="24">
        <f t="shared" si="1"/>
        <v>94.478527607361968</v>
      </c>
      <c r="G9" s="25">
        <f t="shared" si="6"/>
        <v>163</v>
      </c>
      <c r="H9" s="23">
        <v>0</v>
      </c>
      <c r="I9" s="24">
        <f t="shared" si="2"/>
        <v>0</v>
      </c>
      <c r="J9" s="23">
        <v>2</v>
      </c>
      <c r="K9" s="24">
        <f t="shared" si="3"/>
        <v>100</v>
      </c>
      <c r="L9" s="25">
        <f t="shared" si="7"/>
        <v>2</v>
      </c>
      <c r="M9" s="23">
        <v>9</v>
      </c>
      <c r="N9" s="24">
        <f t="shared" si="4"/>
        <v>5.4545454545454541</v>
      </c>
      <c r="O9" s="23">
        <v>156</v>
      </c>
      <c r="P9" s="26">
        <f t="shared" si="5"/>
        <v>94.545454545454547</v>
      </c>
      <c r="Q9" s="25">
        <f t="shared" si="8"/>
        <v>165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11</v>
      </c>
      <c r="F10" s="24">
        <f t="shared" si="1"/>
        <v>100</v>
      </c>
      <c r="G10" s="25">
        <f t="shared" si="6"/>
        <v>11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0</v>
      </c>
      <c r="N10" s="24">
        <f t="shared" si="4"/>
        <v>0</v>
      </c>
      <c r="O10" s="23">
        <v>14</v>
      </c>
      <c r="P10" s="26">
        <f t="shared" si="5"/>
        <v>100</v>
      </c>
      <c r="Q10" s="25">
        <f t="shared" si="8"/>
        <v>14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976</v>
      </c>
      <c r="D12" s="34">
        <f t="shared" si="0"/>
        <v>60.246913580246918</v>
      </c>
      <c r="E12" s="33">
        <f>SUM(E5:E11)</f>
        <v>644</v>
      </c>
      <c r="F12" s="34">
        <f t="shared" si="1"/>
        <v>39.753086419753089</v>
      </c>
      <c r="G12" s="35">
        <f t="shared" si="6"/>
        <v>1620</v>
      </c>
      <c r="H12" s="33">
        <f>SUM(H5:H11)</f>
        <v>397</v>
      </c>
      <c r="I12" s="34">
        <f t="shared" si="2"/>
        <v>66.38795986622074</v>
      </c>
      <c r="J12" s="33">
        <f>SUM(J5:J11)</f>
        <v>201</v>
      </c>
      <c r="K12" s="34">
        <f t="shared" si="3"/>
        <v>33.612040133779267</v>
      </c>
      <c r="L12" s="35">
        <f t="shared" si="7"/>
        <v>598</v>
      </c>
      <c r="M12" s="33">
        <f>SUM(M5:M11)</f>
        <v>1373</v>
      </c>
      <c r="N12" s="34">
        <f t="shared" si="4"/>
        <v>61.902614968440041</v>
      </c>
      <c r="O12" s="33">
        <f>SUM(O5:O11)</f>
        <v>845</v>
      </c>
      <c r="P12" s="36">
        <f t="shared" si="5"/>
        <v>38.097385031559966</v>
      </c>
      <c r="Q12" s="35">
        <f t="shared" si="8"/>
        <v>2218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14.12.2011&amp;RPforzheim</oddHeader>
    <oddFooter>&amp;R&amp;10Tabelle 41.2 mw</oddFooter>
  </headerFooter>
  <legacyDrawing r:id="rId2"/>
  <oleObjects>
    <oleObject progId="Word.Document.8" shapeId="15361" r:id="rId3"/>
  </oleObjects>
</worksheet>
</file>

<file path=xl/worksheets/sheet1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672</v>
      </c>
      <c r="D5" s="24">
        <f t="shared" ref="D5:D12" si="0">IF(C5+E5&lt;&gt;0,100*(C5/(C5+E5)),".")</f>
        <v>62.921348314606739</v>
      </c>
      <c r="E5" s="23">
        <v>396</v>
      </c>
      <c r="F5" s="24">
        <f t="shared" ref="F5:F12" si="1">IF(E5+C5&lt;&gt;0,100*(E5/(E5+C5)),".")</f>
        <v>37.078651685393261</v>
      </c>
      <c r="G5" s="25">
        <f>E5+C5</f>
        <v>1068</v>
      </c>
      <c r="H5" s="23">
        <v>106</v>
      </c>
      <c r="I5" s="24">
        <f t="shared" ref="I5:I12" si="2">IF(H5+J5&lt;&gt;0,100*(H5/(H5+J5)),".")</f>
        <v>51.456310679611647</v>
      </c>
      <c r="J5" s="23">
        <v>100</v>
      </c>
      <c r="K5" s="24">
        <f t="shared" ref="K5:K12" si="3">IF(J5+H5&lt;&gt;0,100*(J5/(J5+H5)),".")</f>
        <v>48.543689320388353</v>
      </c>
      <c r="L5" s="25">
        <f>J5+H5</f>
        <v>206</v>
      </c>
      <c r="M5" s="23">
        <v>778</v>
      </c>
      <c r="N5" s="24">
        <f t="shared" ref="N5:N12" si="4">IF(M5+O5&lt;&gt;0,100*(M5/(M5+O5)),".")</f>
        <v>61.067503924646779</v>
      </c>
      <c r="O5" s="23">
        <v>496</v>
      </c>
      <c r="P5" s="26">
        <f t="shared" ref="P5:P12" si="5">IF(O5+M5&lt;&gt;0,100*(O5/(O5+M5)),".")</f>
        <v>38.932496075353221</v>
      </c>
      <c r="Q5" s="25">
        <f>O5+M5</f>
        <v>1274</v>
      </c>
    </row>
    <row r="6" spans="1:17" ht="15" customHeight="1">
      <c r="A6" s="21"/>
      <c r="B6" s="22" t="s">
        <v>9</v>
      </c>
      <c r="C6" s="23">
        <v>219</v>
      </c>
      <c r="D6" s="24">
        <f t="shared" si="0"/>
        <v>67.177914110429455</v>
      </c>
      <c r="E6" s="23">
        <v>107</v>
      </c>
      <c r="F6" s="24">
        <f t="shared" si="1"/>
        <v>32.822085889570552</v>
      </c>
      <c r="G6" s="25">
        <f>E6+C6</f>
        <v>326</v>
      </c>
      <c r="H6" s="23">
        <v>165</v>
      </c>
      <c r="I6" s="24">
        <f t="shared" si="2"/>
        <v>84.615384615384613</v>
      </c>
      <c r="J6" s="23">
        <v>30</v>
      </c>
      <c r="K6" s="24">
        <f t="shared" si="3"/>
        <v>15.384615384615385</v>
      </c>
      <c r="L6" s="25">
        <f>J6+H6</f>
        <v>195</v>
      </c>
      <c r="M6" s="23">
        <v>384</v>
      </c>
      <c r="N6" s="24">
        <f t="shared" si="4"/>
        <v>73.704414587332053</v>
      </c>
      <c r="O6" s="23">
        <v>137</v>
      </c>
      <c r="P6" s="26">
        <f t="shared" si="5"/>
        <v>26.29558541266795</v>
      </c>
      <c r="Q6" s="25">
        <f>O6+M6</f>
        <v>521</v>
      </c>
    </row>
    <row r="7" spans="1:17" ht="15" customHeight="1">
      <c r="A7" s="21"/>
      <c r="B7" s="22" t="s">
        <v>10</v>
      </c>
      <c r="C7" s="23">
        <v>7</v>
      </c>
      <c r="D7" s="24">
        <f t="shared" si="0"/>
        <v>19.444444444444446</v>
      </c>
      <c r="E7" s="23">
        <v>29</v>
      </c>
      <c r="F7" s="24">
        <f t="shared" si="1"/>
        <v>80.555555555555557</v>
      </c>
      <c r="G7" s="25">
        <f t="shared" ref="G7:G12" si="6">E7+C7</f>
        <v>36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7</v>
      </c>
      <c r="N7" s="24">
        <f t="shared" si="4"/>
        <v>18.918918918918919</v>
      </c>
      <c r="O7" s="23">
        <v>30</v>
      </c>
      <c r="P7" s="26">
        <f t="shared" si="5"/>
        <v>81.081081081081081</v>
      </c>
      <c r="Q7" s="25">
        <f t="shared" ref="Q7:Q12" si="8">O7+M7</f>
        <v>37</v>
      </c>
    </row>
    <row r="8" spans="1:17" ht="15" customHeight="1">
      <c r="A8" s="21"/>
      <c r="B8" s="22" t="s">
        <v>11</v>
      </c>
      <c r="C8" s="23">
        <v>19</v>
      </c>
      <c r="D8" s="24">
        <f t="shared" si="0"/>
        <v>95</v>
      </c>
      <c r="E8" s="23">
        <v>1</v>
      </c>
      <c r="F8" s="24">
        <f t="shared" si="1"/>
        <v>5</v>
      </c>
      <c r="G8" s="25">
        <f t="shared" si="6"/>
        <v>20</v>
      </c>
      <c r="H8" s="23">
        <v>9</v>
      </c>
      <c r="I8" s="24">
        <f t="shared" si="2"/>
        <v>75</v>
      </c>
      <c r="J8" s="23">
        <v>3</v>
      </c>
      <c r="K8" s="24">
        <f t="shared" si="3"/>
        <v>25</v>
      </c>
      <c r="L8" s="25">
        <f t="shared" si="7"/>
        <v>12</v>
      </c>
      <c r="M8" s="23">
        <v>28</v>
      </c>
      <c r="N8" s="24">
        <f t="shared" si="4"/>
        <v>87.5</v>
      </c>
      <c r="O8" s="23">
        <v>4</v>
      </c>
      <c r="P8" s="26">
        <f t="shared" si="5"/>
        <v>12.5</v>
      </c>
      <c r="Q8" s="25">
        <f t="shared" si="8"/>
        <v>32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2.8571428571428572</v>
      </c>
      <c r="E9" s="23">
        <v>136</v>
      </c>
      <c r="F9" s="24">
        <f t="shared" si="1"/>
        <v>97.142857142857139</v>
      </c>
      <c r="G9" s="25">
        <f t="shared" si="6"/>
        <v>140</v>
      </c>
      <c r="H9" s="23">
        <v>0</v>
      </c>
      <c r="I9" s="24">
        <f t="shared" si="2"/>
        <v>0</v>
      </c>
      <c r="J9" s="23">
        <v>13</v>
      </c>
      <c r="K9" s="24">
        <f t="shared" si="3"/>
        <v>100</v>
      </c>
      <c r="L9" s="25">
        <f t="shared" si="7"/>
        <v>13</v>
      </c>
      <c r="M9" s="23">
        <v>4</v>
      </c>
      <c r="N9" s="24">
        <f t="shared" si="4"/>
        <v>2.6143790849673203</v>
      </c>
      <c r="O9" s="23">
        <v>149</v>
      </c>
      <c r="P9" s="26">
        <f t="shared" si="5"/>
        <v>97.385620915032675</v>
      </c>
      <c r="Q9" s="25">
        <f t="shared" si="8"/>
        <v>153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13</v>
      </c>
      <c r="F10" s="24">
        <f t="shared" si="1"/>
        <v>100</v>
      </c>
      <c r="G10" s="25">
        <f t="shared" si="6"/>
        <v>13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13</v>
      </c>
      <c r="P10" s="26">
        <f t="shared" si="5"/>
        <v>100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921</v>
      </c>
      <c r="D12" s="34">
        <f t="shared" si="0"/>
        <v>57.454772301933879</v>
      </c>
      <c r="E12" s="33">
        <f>SUM(E5:E11)</f>
        <v>682</v>
      </c>
      <c r="F12" s="34">
        <f t="shared" si="1"/>
        <v>42.545227698066121</v>
      </c>
      <c r="G12" s="35">
        <f t="shared" si="6"/>
        <v>1603</v>
      </c>
      <c r="H12" s="33">
        <f>SUM(H5:H11)</f>
        <v>280</v>
      </c>
      <c r="I12" s="34">
        <f t="shared" si="2"/>
        <v>65.573770491803273</v>
      </c>
      <c r="J12" s="33">
        <f>SUM(J5:J11)</f>
        <v>147</v>
      </c>
      <c r="K12" s="34">
        <f t="shared" si="3"/>
        <v>34.42622950819672</v>
      </c>
      <c r="L12" s="35">
        <f t="shared" si="7"/>
        <v>427</v>
      </c>
      <c r="M12" s="33">
        <f>SUM(M5:M11)</f>
        <v>1201</v>
      </c>
      <c r="N12" s="34">
        <f t="shared" si="4"/>
        <v>59.162561576354676</v>
      </c>
      <c r="O12" s="33">
        <f>SUM(O5:O11)</f>
        <v>829</v>
      </c>
      <c r="P12" s="36">
        <f t="shared" si="5"/>
        <v>40.837438423645324</v>
      </c>
      <c r="Q12" s="35">
        <f t="shared" si="8"/>
        <v>2030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14.12.2011&amp;RRastatt</oddHeader>
    <oddFooter>&amp;R&amp;10Tabelle 41.2 mw</oddFooter>
  </headerFooter>
  <legacyDrawing r:id="rId2"/>
  <oleObjects>
    <oleObject progId="Word.Document.8" shapeId="16385" r:id="rId3"/>
  </oleObjects>
</worksheet>
</file>

<file path=xl/worksheets/sheet1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1245</v>
      </c>
      <c r="D5" s="24">
        <f t="shared" ref="D5:D12" si="0">IF(C5+E5&lt;&gt;0,100*(C5/(C5+E5)),".")</f>
        <v>60.583941605839421</v>
      </c>
      <c r="E5" s="23">
        <v>810</v>
      </c>
      <c r="F5" s="24">
        <f t="shared" ref="F5:F12" si="1">IF(E5+C5&lt;&gt;0,100*(E5/(E5+C5)),".")</f>
        <v>39.416058394160586</v>
      </c>
      <c r="G5" s="25">
        <f>E5+C5</f>
        <v>2055</v>
      </c>
      <c r="H5" s="23">
        <v>318</v>
      </c>
      <c r="I5" s="24">
        <f t="shared" ref="I5:I12" si="2">IF(H5+J5&lt;&gt;0,100*(H5/(H5+J5)),".")</f>
        <v>55.304347826086953</v>
      </c>
      <c r="J5" s="23">
        <v>257</v>
      </c>
      <c r="K5" s="24">
        <f t="shared" ref="K5:K12" si="3">IF(J5+H5&lt;&gt;0,100*(J5/(J5+H5)),".")</f>
        <v>44.695652173913039</v>
      </c>
      <c r="L5" s="25">
        <f>J5+H5</f>
        <v>575</v>
      </c>
      <c r="M5" s="23">
        <v>1563</v>
      </c>
      <c r="N5" s="24">
        <f t="shared" ref="N5:N12" si="4">IF(M5+O5&lt;&gt;0,100*(M5/(M5+O5)),".")</f>
        <v>59.429657794676807</v>
      </c>
      <c r="O5" s="23">
        <v>1067</v>
      </c>
      <c r="P5" s="26">
        <f t="shared" ref="P5:P12" si="5">IF(O5+M5&lt;&gt;0,100*(O5/(O5+M5)),".")</f>
        <v>40.570342205323193</v>
      </c>
      <c r="Q5" s="25">
        <f>O5+M5</f>
        <v>2630</v>
      </c>
    </row>
    <row r="6" spans="1:17" ht="15" customHeight="1">
      <c r="A6" s="21"/>
      <c r="B6" s="22" t="s">
        <v>9</v>
      </c>
      <c r="C6" s="23">
        <v>438</v>
      </c>
      <c r="D6" s="24">
        <f t="shared" si="0"/>
        <v>61.603375527426167</v>
      </c>
      <c r="E6" s="23">
        <v>273</v>
      </c>
      <c r="F6" s="24">
        <f t="shared" si="1"/>
        <v>38.396624472573833</v>
      </c>
      <c r="G6" s="25">
        <f>E6+C6</f>
        <v>711</v>
      </c>
      <c r="H6" s="23">
        <v>672</v>
      </c>
      <c r="I6" s="24">
        <f t="shared" si="2"/>
        <v>86.486486486486484</v>
      </c>
      <c r="J6" s="23">
        <v>105</v>
      </c>
      <c r="K6" s="24">
        <f t="shared" si="3"/>
        <v>13.513513513513514</v>
      </c>
      <c r="L6" s="25">
        <f>J6+H6</f>
        <v>777</v>
      </c>
      <c r="M6" s="23">
        <v>1110</v>
      </c>
      <c r="N6" s="24">
        <f t="shared" si="4"/>
        <v>74.596774193548384</v>
      </c>
      <c r="O6" s="23">
        <v>378</v>
      </c>
      <c r="P6" s="26">
        <f t="shared" si="5"/>
        <v>25.403225806451612</v>
      </c>
      <c r="Q6" s="25">
        <f>O6+M6</f>
        <v>1488</v>
      </c>
    </row>
    <row r="7" spans="1:17" ht="15" customHeight="1">
      <c r="A7" s="21"/>
      <c r="B7" s="22" t="s">
        <v>10</v>
      </c>
      <c r="C7" s="23">
        <v>27</v>
      </c>
      <c r="D7" s="24">
        <f t="shared" si="0"/>
        <v>27.27272727272727</v>
      </c>
      <c r="E7" s="23">
        <v>72</v>
      </c>
      <c r="F7" s="24">
        <f t="shared" si="1"/>
        <v>72.727272727272734</v>
      </c>
      <c r="G7" s="25">
        <f t="shared" ref="G7:G12" si="6">E7+C7</f>
        <v>99</v>
      </c>
      <c r="H7" s="23">
        <v>9</v>
      </c>
      <c r="I7" s="24">
        <f t="shared" si="2"/>
        <v>50</v>
      </c>
      <c r="J7" s="23">
        <v>9</v>
      </c>
      <c r="K7" s="24">
        <f t="shared" si="3"/>
        <v>50</v>
      </c>
      <c r="L7" s="25">
        <f t="shared" ref="L7:L12" si="7">J7+H7</f>
        <v>18</v>
      </c>
      <c r="M7" s="23">
        <v>36</v>
      </c>
      <c r="N7" s="24">
        <f t="shared" si="4"/>
        <v>30.76923076923077</v>
      </c>
      <c r="O7" s="23">
        <v>81</v>
      </c>
      <c r="P7" s="26">
        <f t="shared" si="5"/>
        <v>69.230769230769226</v>
      </c>
      <c r="Q7" s="25">
        <f t="shared" ref="Q7:Q12" si="8">O7+M7</f>
        <v>117</v>
      </c>
    </row>
    <row r="8" spans="1:17" ht="15" customHeight="1">
      <c r="A8" s="21"/>
      <c r="B8" s="22" t="s">
        <v>11</v>
      </c>
      <c r="C8" s="23">
        <v>64</v>
      </c>
      <c r="D8" s="24">
        <f t="shared" si="0"/>
        <v>71.111111111111114</v>
      </c>
      <c r="E8" s="23">
        <v>26</v>
      </c>
      <c r="F8" s="24">
        <f t="shared" si="1"/>
        <v>28.888888888888886</v>
      </c>
      <c r="G8" s="25">
        <f t="shared" si="6"/>
        <v>90</v>
      </c>
      <c r="H8" s="23">
        <v>43</v>
      </c>
      <c r="I8" s="24">
        <f t="shared" si="2"/>
        <v>76.785714285714292</v>
      </c>
      <c r="J8" s="23">
        <v>13</v>
      </c>
      <c r="K8" s="24">
        <f t="shared" si="3"/>
        <v>23.214285714285715</v>
      </c>
      <c r="L8" s="25">
        <f t="shared" si="7"/>
        <v>56</v>
      </c>
      <c r="M8" s="23">
        <v>107</v>
      </c>
      <c r="N8" s="24">
        <f t="shared" si="4"/>
        <v>73.287671232876718</v>
      </c>
      <c r="O8" s="23">
        <v>39</v>
      </c>
      <c r="P8" s="26">
        <f t="shared" si="5"/>
        <v>26.712328767123289</v>
      </c>
      <c r="Q8" s="25">
        <f t="shared" si="8"/>
        <v>146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1.7985611510791366</v>
      </c>
      <c r="E9" s="23">
        <v>273</v>
      </c>
      <c r="F9" s="24">
        <f t="shared" si="1"/>
        <v>98.201438848920859</v>
      </c>
      <c r="G9" s="25">
        <f t="shared" si="6"/>
        <v>278</v>
      </c>
      <c r="H9" s="23">
        <v>4</v>
      </c>
      <c r="I9" s="24">
        <f t="shared" si="2"/>
        <v>36.363636363636367</v>
      </c>
      <c r="J9" s="23">
        <v>7</v>
      </c>
      <c r="K9" s="24">
        <f t="shared" si="3"/>
        <v>63.636363636363633</v>
      </c>
      <c r="L9" s="25">
        <f t="shared" si="7"/>
        <v>11</v>
      </c>
      <c r="M9" s="23">
        <v>9</v>
      </c>
      <c r="N9" s="24">
        <f t="shared" si="4"/>
        <v>3.1141868512110724</v>
      </c>
      <c r="O9" s="23">
        <v>280</v>
      </c>
      <c r="P9" s="26">
        <f t="shared" si="5"/>
        <v>96.885813148788927</v>
      </c>
      <c r="Q9" s="25">
        <f t="shared" si="8"/>
        <v>289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28</v>
      </c>
      <c r="F10" s="24">
        <f t="shared" si="1"/>
        <v>100</v>
      </c>
      <c r="G10" s="25">
        <f t="shared" si="6"/>
        <v>28</v>
      </c>
      <c r="H10" s="23">
        <v>0</v>
      </c>
      <c r="I10" s="24">
        <f t="shared" si="2"/>
        <v>0</v>
      </c>
      <c r="J10" s="23">
        <v>7</v>
      </c>
      <c r="K10" s="24">
        <f t="shared" si="3"/>
        <v>100</v>
      </c>
      <c r="L10" s="25">
        <f t="shared" si="7"/>
        <v>7</v>
      </c>
      <c r="M10" s="23">
        <v>0</v>
      </c>
      <c r="N10" s="24">
        <f t="shared" si="4"/>
        <v>0</v>
      </c>
      <c r="O10" s="23">
        <v>35</v>
      </c>
      <c r="P10" s="26">
        <f t="shared" si="5"/>
        <v>100</v>
      </c>
      <c r="Q10" s="25">
        <f t="shared" si="8"/>
        <v>35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1779</v>
      </c>
      <c r="D12" s="34">
        <f t="shared" si="0"/>
        <v>54.553817847286112</v>
      </c>
      <c r="E12" s="33">
        <f>SUM(E5:E11)</f>
        <v>1482</v>
      </c>
      <c r="F12" s="34">
        <f t="shared" si="1"/>
        <v>45.446182152713895</v>
      </c>
      <c r="G12" s="35">
        <f t="shared" si="6"/>
        <v>3261</v>
      </c>
      <c r="H12" s="33">
        <f>SUM(H5:H11)</f>
        <v>1046</v>
      </c>
      <c r="I12" s="34">
        <f t="shared" si="2"/>
        <v>72.4376731301939</v>
      </c>
      <c r="J12" s="33">
        <f>SUM(J5:J11)</f>
        <v>398</v>
      </c>
      <c r="K12" s="34">
        <f t="shared" si="3"/>
        <v>27.562326869806093</v>
      </c>
      <c r="L12" s="35">
        <f t="shared" si="7"/>
        <v>1444</v>
      </c>
      <c r="M12" s="33">
        <f>SUM(M5:M11)</f>
        <v>2825</v>
      </c>
      <c r="N12" s="34">
        <f t="shared" si="4"/>
        <v>60.042507970244415</v>
      </c>
      <c r="O12" s="33">
        <f>SUM(O5:O11)</f>
        <v>1880</v>
      </c>
      <c r="P12" s="36">
        <f t="shared" si="5"/>
        <v>39.957492029755585</v>
      </c>
      <c r="Q12" s="35">
        <f t="shared" si="8"/>
        <v>4705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14.12.2011&amp;RRavensburg</oddHeader>
    <oddFooter>&amp;R&amp;10Tabelle 41.2 mw</oddFooter>
  </headerFooter>
  <legacyDrawing r:id="rId2"/>
  <oleObjects>
    <oleObject progId="Word.Document.8" shapeId="17409" r:id="rId3"/>
  </oleObjects>
</worksheet>
</file>

<file path=xl/worksheets/sheet1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923</v>
      </c>
      <c r="D5" s="24">
        <f t="shared" ref="D5:D12" si="0">IF(C5+E5&lt;&gt;0,100*(C5/(C5+E5)),".")</f>
        <v>59.356913183279744</v>
      </c>
      <c r="E5" s="23">
        <v>632</v>
      </c>
      <c r="F5" s="24">
        <f t="shared" ref="F5:F12" si="1">IF(E5+C5&lt;&gt;0,100*(E5/(E5+C5)),".")</f>
        <v>40.643086816720256</v>
      </c>
      <c r="G5" s="25">
        <f>E5+C5</f>
        <v>1555</v>
      </c>
      <c r="H5" s="23">
        <v>179</v>
      </c>
      <c r="I5" s="24">
        <f t="shared" ref="I5:I12" si="2">IF(H5+J5&lt;&gt;0,100*(H5/(H5+J5)),".")</f>
        <v>54.40729483282675</v>
      </c>
      <c r="J5" s="23">
        <v>150</v>
      </c>
      <c r="K5" s="24">
        <f t="shared" ref="K5:K12" si="3">IF(J5+H5&lt;&gt;0,100*(J5/(J5+H5)),".")</f>
        <v>45.59270516717325</v>
      </c>
      <c r="L5" s="25">
        <f>J5+H5</f>
        <v>329</v>
      </c>
      <c r="M5" s="23">
        <v>1102</v>
      </c>
      <c r="N5" s="24">
        <f t="shared" ref="N5:N12" si="4">IF(M5+O5&lt;&gt;0,100*(M5/(M5+O5)),".")</f>
        <v>58.49256900212314</v>
      </c>
      <c r="O5" s="23">
        <v>782</v>
      </c>
      <c r="P5" s="26">
        <f t="shared" ref="P5:P12" si="5">IF(O5+M5&lt;&gt;0,100*(O5/(O5+M5)),".")</f>
        <v>41.50743099787686</v>
      </c>
      <c r="Q5" s="25">
        <f>O5+M5</f>
        <v>1884</v>
      </c>
    </row>
    <row r="6" spans="1:17" ht="15" customHeight="1">
      <c r="A6" s="21"/>
      <c r="B6" s="22" t="s">
        <v>9</v>
      </c>
      <c r="C6" s="23">
        <v>348</v>
      </c>
      <c r="D6" s="24">
        <f t="shared" si="0"/>
        <v>58.487394957983199</v>
      </c>
      <c r="E6" s="23">
        <v>247</v>
      </c>
      <c r="F6" s="24">
        <f t="shared" si="1"/>
        <v>41.512605042016808</v>
      </c>
      <c r="G6" s="25">
        <f>E6+C6</f>
        <v>595</v>
      </c>
      <c r="H6" s="23">
        <v>463</v>
      </c>
      <c r="I6" s="24">
        <f t="shared" si="2"/>
        <v>86.059479553903344</v>
      </c>
      <c r="J6" s="23">
        <v>75</v>
      </c>
      <c r="K6" s="24">
        <f t="shared" si="3"/>
        <v>13.940520446096654</v>
      </c>
      <c r="L6" s="25">
        <f>J6+H6</f>
        <v>538</v>
      </c>
      <c r="M6" s="23">
        <v>811</v>
      </c>
      <c r="N6" s="24">
        <f t="shared" si="4"/>
        <v>71.579876434245364</v>
      </c>
      <c r="O6" s="23">
        <v>322</v>
      </c>
      <c r="P6" s="26">
        <f t="shared" si="5"/>
        <v>28.420123565754636</v>
      </c>
      <c r="Q6" s="25">
        <f>O6+M6</f>
        <v>1133</v>
      </c>
    </row>
    <row r="7" spans="1:17" ht="15" customHeight="1">
      <c r="A7" s="21"/>
      <c r="B7" s="22" t="s">
        <v>10</v>
      </c>
      <c r="C7" s="23">
        <v>20</v>
      </c>
      <c r="D7" s="24">
        <f t="shared" si="0"/>
        <v>27.777777777777779</v>
      </c>
      <c r="E7" s="23">
        <v>52</v>
      </c>
      <c r="F7" s="24">
        <f t="shared" si="1"/>
        <v>72.222222222222214</v>
      </c>
      <c r="G7" s="25">
        <f t="shared" ref="G7:G12" si="6">E7+C7</f>
        <v>72</v>
      </c>
      <c r="H7" s="23">
        <v>1</v>
      </c>
      <c r="I7" s="24">
        <f t="shared" si="2"/>
        <v>10</v>
      </c>
      <c r="J7" s="23">
        <v>9</v>
      </c>
      <c r="K7" s="24">
        <f t="shared" si="3"/>
        <v>90</v>
      </c>
      <c r="L7" s="25">
        <f t="shared" ref="L7:L12" si="7">J7+H7</f>
        <v>10</v>
      </c>
      <c r="M7" s="23">
        <v>21</v>
      </c>
      <c r="N7" s="24">
        <f t="shared" si="4"/>
        <v>25.609756097560975</v>
      </c>
      <c r="O7" s="23">
        <v>61</v>
      </c>
      <c r="P7" s="26">
        <f t="shared" si="5"/>
        <v>74.390243902439025</v>
      </c>
      <c r="Q7" s="25">
        <f t="shared" ref="Q7:Q12" si="8">O7+M7</f>
        <v>82</v>
      </c>
    </row>
    <row r="8" spans="1:17" ht="15" customHeight="1">
      <c r="A8" s="21"/>
      <c r="B8" s="22" t="s">
        <v>11</v>
      </c>
      <c r="C8" s="23">
        <v>38</v>
      </c>
      <c r="D8" s="24">
        <f t="shared" si="0"/>
        <v>77.551020408163268</v>
      </c>
      <c r="E8" s="23">
        <v>11</v>
      </c>
      <c r="F8" s="24">
        <f t="shared" si="1"/>
        <v>22.448979591836736</v>
      </c>
      <c r="G8" s="25">
        <f t="shared" si="6"/>
        <v>49</v>
      </c>
      <c r="H8" s="23">
        <v>23</v>
      </c>
      <c r="I8" s="24">
        <f t="shared" si="2"/>
        <v>57.499999999999993</v>
      </c>
      <c r="J8" s="23">
        <v>17</v>
      </c>
      <c r="K8" s="24">
        <f t="shared" si="3"/>
        <v>42.5</v>
      </c>
      <c r="L8" s="25">
        <f t="shared" si="7"/>
        <v>40</v>
      </c>
      <c r="M8" s="23">
        <v>61</v>
      </c>
      <c r="N8" s="24">
        <f t="shared" si="4"/>
        <v>68.539325842696627</v>
      </c>
      <c r="O8" s="23">
        <v>28</v>
      </c>
      <c r="P8" s="26">
        <f t="shared" si="5"/>
        <v>31.460674157303369</v>
      </c>
      <c r="Q8" s="25">
        <f t="shared" si="8"/>
        <v>89</v>
      </c>
    </row>
    <row r="9" spans="1:17" ht="15" customHeight="1">
      <c r="A9" s="21"/>
      <c r="B9" s="22" t="s">
        <v>12</v>
      </c>
      <c r="C9" s="23">
        <v>9</v>
      </c>
      <c r="D9" s="24">
        <f t="shared" si="0"/>
        <v>3.7344398340248963</v>
      </c>
      <c r="E9" s="23">
        <v>232</v>
      </c>
      <c r="F9" s="24">
        <f t="shared" si="1"/>
        <v>96.265560165975103</v>
      </c>
      <c r="G9" s="25">
        <f t="shared" si="6"/>
        <v>241</v>
      </c>
      <c r="H9" s="23">
        <v>2</v>
      </c>
      <c r="I9" s="24">
        <f t="shared" si="2"/>
        <v>14.285714285714285</v>
      </c>
      <c r="J9" s="23">
        <v>12</v>
      </c>
      <c r="K9" s="24">
        <f t="shared" si="3"/>
        <v>85.714285714285708</v>
      </c>
      <c r="L9" s="25">
        <f t="shared" si="7"/>
        <v>14</v>
      </c>
      <c r="M9" s="23">
        <v>11</v>
      </c>
      <c r="N9" s="24">
        <f t="shared" si="4"/>
        <v>4.3137254901960782</v>
      </c>
      <c r="O9" s="23">
        <v>244</v>
      </c>
      <c r="P9" s="26">
        <f t="shared" si="5"/>
        <v>95.686274509803923</v>
      </c>
      <c r="Q9" s="25">
        <f t="shared" si="8"/>
        <v>255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20</v>
      </c>
      <c r="F10" s="24">
        <f t="shared" si="1"/>
        <v>100</v>
      </c>
      <c r="G10" s="25">
        <f t="shared" si="6"/>
        <v>20</v>
      </c>
      <c r="H10" s="23">
        <v>0</v>
      </c>
      <c r="I10" s="24">
        <f t="shared" si="2"/>
        <v>0</v>
      </c>
      <c r="J10" s="23">
        <v>5</v>
      </c>
      <c r="K10" s="24">
        <f t="shared" si="3"/>
        <v>100</v>
      </c>
      <c r="L10" s="25">
        <f t="shared" si="7"/>
        <v>5</v>
      </c>
      <c r="M10" s="23">
        <v>0</v>
      </c>
      <c r="N10" s="24">
        <f t="shared" si="4"/>
        <v>0</v>
      </c>
      <c r="O10" s="23">
        <v>25</v>
      </c>
      <c r="P10" s="26">
        <f t="shared" si="5"/>
        <v>100</v>
      </c>
      <c r="Q10" s="25">
        <f t="shared" si="8"/>
        <v>25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1338</v>
      </c>
      <c r="D12" s="34">
        <f t="shared" si="0"/>
        <v>52.843601895734594</v>
      </c>
      <c r="E12" s="33">
        <f>SUM(E5:E11)</f>
        <v>1194</v>
      </c>
      <c r="F12" s="34">
        <f t="shared" si="1"/>
        <v>47.156398104265399</v>
      </c>
      <c r="G12" s="35">
        <f t="shared" si="6"/>
        <v>2532</v>
      </c>
      <c r="H12" s="33">
        <f>SUM(H5:H11)</f>
        <v>668</v>
      </c>
      <c r="I12" s="34">
        <f t="shared" si="2"/>
        <v>71.367521367521363</v>
      </c>
      <c r="J12" s="33">
        <f>SUM(J5:J11)</f>
        <v>268</v>
      </c>
      <c r="K12" s="34">
        <f t="shared" si="3"/>
        <v>28.63247863247863</v>
      </c>
      <c r="L12" s="35">
        <f t="shared" si="7"/>
        <v>936</v>
      </c>
      <c r="M12" s="33">
        <f>SUM(M5:M11)</f>
        <v>2006</v>
      </c>
      <c r="N12" s="34">
        <f t="shared" si="4"/>
        <v>57.843137254901968</v>
      </c>
      <c r="O12" s="33">
        <f>SUM(O5:O11)</f>
        <v>1462</v>
      </c>
      <c r="P12" s="36">
        <f t="shared" si="5"/>
        <v>42.156862745098039</v>
      </c>
      <c r="Q12" s="35">
        <f t="shared" si="8"/>
        <v>3468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14.12.2011&amp;RReutlingen</oddHeader>
    <oddFooter>&amp;R&amp;10Tabelle 41.2 mw</oddFooter>
  </headerFooter>
  <legacyDrawing r:id="rId2"/>
  <oleObjects>
    <oleObject progId="Word.Document.8" shapeId="18433" r:id="rId3"/>
  </oleObjects>
</worksheet>
</file>

<file path=xl/worksheets/sheet1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796</v>
      </c>
      <c r="D5" s="24">
        <f t="shared" ref="D5:D12" si="0">IF(C5+E5&lt;&gt;0,100*(C5/(C5+E5)),".")</f>
        <v>64.453441295546554</v>
      </c>
      <c r="E5" s="23">
        <v>439</v>
      </c>
      <c r="F5" s="24">
        <f t="shared" ref="F5:F12" si="1">IF(E5+C5&lt;&gt;0,100*(E5/(E5+C5)),".")</f>
        <v>35.546558704453439</v>
      </c>
      <c r="G5" s="25">
        <f>E5+C5</f>
        <v>1235</v>
      </c>
      <c r="H5" s="23">
        <v>193</v>
      </c>
      <c r="I5" s="24">
        <f t="shared" ref="I5:I12" si="2">IF(H5+J5&lt;&gt;0,100*(H5/(H5+J5)),".")</f>
        <v>72.014925373134332</v>
      </c>
      <c r="J5" s="23">
        <v>75</v>
      </c>
      <c r="K5" s="24">
        <f t="shared" ref="K5:K12" si="3">IF(J5+H5&lt;&gt;0,100*(J5/(J5+H5)),".")</f>
        <v>27.985074626865668</v>
      </c>
      <c r="L5" s="25">
        <f>J5+H5</f>
        <v>268</v>
      </c>
      <c r="M5" s="23">
        <v>989</v>
      </c>
      <c r="N5" s="24">
        <f t="shared" ref="N5:N12" si="4">IF(M5+O5&lt;&gt;0,100*(M5/(M5+O5)),".")</f>
        <v>65.801729873586154</v>
      </c>
      <c r="O5" s="23">
        <v>514</v>
      </c>
      <c r="P5" s="26">
        <f t="shared" ref="P5:P12" si="5">IF(O5+M5&lt;&gt;0,100*(O5/(O5+M5)),".")</f>
        <v>34.198270126413838</v>
      </c>
      <c r="Q5" s="25">
        <f>O5+M5</f>
        <v>1503</v>
      </c>
    </row>
    <row r="6" spans="1:17" ht="15" customHeight="1">
      <c r="A6" s="21"/>
      <c r="B6" s="22" t="s">
        <v>9</v>
      </c>
      <c r="C6" s="23">
        <v>245</v>
      </c>
      <c r="D6" s="24">
        <f t="shared" si="0"/>
        <v>69.014084507042256</v>
      </c>
      <c r="E6" s="23">
        <v>110</v>
      </c>
      <c r="F6" s="24">
        <f t="shared" si="1"/>
        <v>30.985915492957744</v>
      </c>
      <c r="G6" s="25">
        <f>E6+C6</f>
        <v>355</v>
      </c>
      <c r="H6" s="23">
        <v>181</v>
      </c>
      <c r="I6" s="24">
        <f t="shared" si="2"/>
        <v>80.803571428571431</v>
      </c>
      <c r="J6" s="23">
        <v>43</v>
      </c>
      <c r="K6" s="24">
        <f t="shared" si="3"/>
        <v>19.196428571428573</v>
      </c>
      <c r="L6" s="25">
        <f>J6+H6</f>
        <v>224</v>
      </c>
      <c r="M6" s="23">
        <v>426</v>
      </c>
      <c r="N6" s="24">
        <f t="shared" si="4"/>
        <v>73.575129533678748</v>
      </c>
      <c r="O6" s="23">
        <v>153</v>
      </c>
      <c r="P6" s="26">
        <f t="shared" si="5"/>
        <v>26.424870466321241</v>
      </c>
      <c r="Q6" s="25">
        <f>O6+M6</f>
        <v>579</v>
      </c>
    </row>
    <row r="7" spans="1:17" ht="15" customHeight="1">
      <c r="A7" s="21"/>
      <c r="B7" s="22" t="s">
        <v>10</v>
      </c>
      <c r="C7" s="23">
        <v>3</v>
      </c>
      <c r="D7" s="24">
        <f t="shared" si="0"/>
        <v>9.375</v>
      </c>
      <c r="E7" s="23">
        <v>29</v>
      </c>
      <c r="F7" s="24">
        <f t="shared" si="1"/>
        <v>90.625</v>
      </c>
      <c r="G7" s="25">
        <f t="shared" ref="G7:G12" si="6">E7+C7</f>
        <v>32</v>
      </c>
      <c r="H7" s="23">
        <v>1</v>
      </c>
      <c r="I7" s="24">
        <f t="shared" si="2"/>
        <v>7.1428571428571423</v>
      </c>
      <c r="J7" s="23">
        <v>13</v>
      </c>
      <c r="K7" s="24">
        <f t="shared" si="3"/>
        <v>92.857142857142861</v>
      </c>
      <c r="L7" s="25">
        <f t="shared" ref="L7:L12" si="7">J7+H7</f>
        <v>14</v>
      </c>
      <c r="M7" s="23">
        <v>4</v>
      </c>
      <c r="N7" s="24">
        <f t="shared" si="4"/>
        <v>8.695652173913043</v>
      </c>
      <c r="O7" s="23">
        <v>42</v>
      </c>
      <c r="P7" s="26">
        <f t="shared" si="5"/>
        <v>91.304347826086953</v>
      </c>
      <c r="Q7" s="25">
        <f t="shared" ref="Q7:Q12" si="8">O7+M7</f>
        <v>46</v>
      </c>
    </row>
    <row r="8" spans="1:17" ht="15" customHeight="1">
      <c r="A8" s="21"/>
      <c r="B8" s="22" t="s">
        <v>11</v>
      </c>
      <c r="C8" s="23">
        <v>14</v>
      </c>
      <c r="D8" s="24">
        <f t="shared" si="0"/>
        <v>66.666666666666657</v>
      </c>
      <c r="E8" s="23">
        <v>7</v>
      </c>
      <c r="F8" s="24">
        <f t="shared" si="1"/>
        <v>33.333333333333329</v>
      </c>
      <c r="G8" s="25">
        <f t="shared" si="6"/>
        <v>21</v>
      </c>
      <c r="H8" s="23">
        <v>5</v>
      </c>
      <c r="I8" s="24">
        <f t="shared" si="2"/>
        <v>71.428571428571431</v>
      </c>
      <c r="J8" s="23">
        <v>2</v>
      </c>
      <c r="K8" s="24">
        <f t="shared" si="3"/>
        <v>28.571428571428569</v>
      </c>
      <c r="L8" s="25">
        <f t="shared" si="7"/>
        <v>7</v>
      </c>
      <c r="M8" s="23">
        <v>19</v>
      </c>
      <c r="N8" s="24">
        <f t="shared" si="4"/>
        <v>67.857142857142861</v>
      </c>
      <c r="O8" s="23">
        <v>9</v>
      </c>
      <c r="P8" s="26">
        <f t="shared" si="5"/>
        <v>32.142857142857146</v>
      </c>
      <c r="Q8" s="25">
        <f t="shared" si="8"/>
        <v>28</v>
      </c>
    </row>
    <row r="9" spans="1:17" ht="15" customHeight="1">
      <c r="A9" s="21"/>
      <c r="B9" s="22" t="s">
        <v>12</v>
      </c>
      <c r="C9" s="23">
        <v>1</v>
      </c>
      <c r="D9" s="24">
        <f t="shared" si="0"/>
        <v>0.79365079365079361</v>
      </c>
      <c r="E9" s="23">
        <v>125</v>
      </c>
      <c r="F9" s="24">
        <f t="shared" si="1"/>
        <v>99.206349206349216</v>
      </c>
      <c r="G9" s="25">
        <f t="shared" si="6"/>
        <v>126</v>
      </c>
      <c r="H9" s="23">
        <v>0</v>
      </c>
      <c r="I9" s="24">
        <f t="shared" si="2"/>
        <v>0</v>
      </c>
      <c r="J9" s="23">
        <v>7</v>
      </c>
      <c r="K9" s="24">
        <f t="shared" si="3"/>
        <v>100</v>
      </c>
      <c r="L9" s="25">
        <f t="shared" si="7"/>
        <v>7</v>
      </c>
      <c r="M9" s="23">
        <v>1</v>
      </c>
      <c r="N9" s="24">
        <f t="shared" si="4"/>
        <v>0.75187969924812026</v>
      </c>
      <c r="O9" s="23">
        <v>132</v>
      </c>
      <c r="P9" s="26">
        <f t="shared" si="5"/>
        <v>99.248120300751879</v>
      </c>
      <c r="Q9" s="25">
        <f t="shared" si="8"/>
        <v>133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13</v>
      </c>
      <c r="F10" s="24">
        <f t="shared" si="1"/>
        <v>100</v>
      </c>
      <c r="G10" s="25">
        <f t="shared" si="6"/>
        <v>13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13</v>
      </c>
      <c r="P10" s="26">
        <f t="shared" si="5"/>
        <v>100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1059</v>
      </c>
      <c r="D12" s="34">
        <f t="shared" si="0"/>
        <v>59.427609427609426</v>
      </c>
      <c r="E12" s="33">
        <f>SUM(E5:E11)</f>
        <v>723</v>
      </c>
      <c r="F12" s="34">
        <f t="shared" si="1"/>
        <v>40.572390572390574</v>
      </c>
      <c r="G12" s="35">
        <f t="shared" si="6"/>
        <v>1782</v>
      </c>
      <c r="H12" s="33">
        <f>SUM(H5:H11)</f>
        <v>380</v>
      </c>
      <c r="I12" s="34">
        <f t="shared" si="2"/>
        <v>73.076923076923066</v>
      </c>
      <c r="J12" s="33">
        <f>SUM(J5:J11)</f>
        <v>140</v>
      </c>
      <c r="K12" s="34">
        <f t="shared" si="3"/>
        <v>26.923076923076923</v>
      </c>
      <c r="L12" s="35">
        <f t="shared" si="7"/>
        <v>520</v>
      </c>
      <c r="M12" s="33">
        <f>SUM(M5:M11)</f>
        <v>1439</v>
      </c>
      <c r="N12" s="34">
        <f t="shared" si="4"/>
        <v>62.510860121633357</v>
      </c>
      <c r="O12" s="33">
        <f>SUM(O5:O11)</f>
        <v>863</v>
      </c>
      <c r="P12" s="36">
        <f t="shared" si="5"/>
        <v>37.489139878366643</v>
      </c>
      <c r="Q12" s="35">
        <f t="shared" si="8"/>
        <v>2302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14.12.2011&amp;RRottweil</oddHeader>
    <oddFooter>&amp;R&amp;10Tabelle 41.2 mw</oddFooter>
  </headerFooter>
  <legacyDrawing r:id="rId2"/>
  <oleObjects>
    <oleObject progId="Word.Document.8" shapeId="19457" r:id="rId3"/>
  </oleObjects>
</worksheet>
</file>

<file path=xl/worksheets/sheet1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915</v>
      </c>
      <c r="D5" s="24">
        <f t="shared" ref="D5:D12" si="0">IF(C5+E5&lt;&gt;0,100*(C5/(C5+E5)),".")</f>
        <v>65.031982942430702</v>
      </c>
      <c r="E5" s="23">
        <v>492</v>
      </c>
      <c r="F5" s="24">
        <f t="shared" ref="F5:F12" si="1">IF(E5+C5&lt;&gt;0,100*(E5/(E5+C5)),".")</f>
        <v>34.968017057569298</v>
      </c>
      <c r="G5" s="25">
        <f>E5+C5</f>
        <v>1407</v>
      </c>
      <c r="H5" s="23">
        <v>101</v>
      </c>
      <c r="I5" s="24">
        <f t="shared" ref="I5:I12" si="2">IF(H5+J5&lt;&gt;0,100*(H5/(H5+J5)),".")</f>
        <v>59.411764705882355</v>
      </c>
      <c r="J5" s="23">
        <v>69</v>
      </c>
      <c r="K5" s="24">
        <f t="shared" ref="K5:K12" si="3">IF(J5+H5&lt;&gt;0,100*(J5/(J5+H5)),".")</f>
        <v>40.588235294117645</v>
      </c>
      <c r="L5" s="25">
        <f>J5+H5</f>
        <v>170</v>
      </c>
      <c r="M5" s="23">
        <v>1016</v>
      </c>
      <c r="N5" s="24">
        <f t="shared" ref="N5:N12" si="4">IF(M5+O5&lt;&gt;0,100*(M5/(M5+O5)),".")</f>
        <v>64.426125554850984</v>
      </c>
      <c r="O5" s="23">
        <v>561</v>
      </c>
      <c r="P5" s="26">
        <f t="shared" ref="P5:P12" si="5">IF(O5+M5&lt;&gt;0,100*(O5/(O5+M5)),".")</f>
        <v>35.573874445149016</v>
      </c>
      <c r="Q5" s="25">
        <f>O5+M5</f>
        <v>1577</v>
      </c>
    </row>
    <row r="6" spans="1:17" ht="15" customHeight="1">
      <c r="A6" s="21"/>
      <c r="B6" s="22" t="s">
        <v>9</v>
      </c>
      <c r="C6" s="23">
        <v>278</v>
      </c>
      <c r="D6" s="24">
        <f t="shared" si="0"/>
        <v>64.501160092807424</v>
      </c>
      <c r="E6" s="23">
        <v>153</v>
      </c>
      <c r="F6" s="24">
        <f t="shared" si="1"/>
        <v>35.498839907192576</v>
      </c>
      <c r="G6" s="25">
        <f>E6+C6</f>
        <v>431</v>
      </c>
      <c r="H6" s="23">
        <v>353</v>
      </c>
      <c r="I6" s="24">
        <f t="shared" si="2"/>
        <v>83.847980997624703</v>
      </c>
      <c r="J6" s="23">
        <v>68</v>
      </c>
      <c r="K6" s="24">
        <f t="shared" si="3"/>
        <v>16.152019002375297</v>
      </c>
      <c r="L6" s="25">
        <f>J6+H6</f>
        <v>421</v>
      </c>
      <c r="M6" s="23">
        <v>631</v>
      </c>
      <c r="N6" s="24">
        <f t="shared" si="4"/>
        <v>74.061032863849761</v>
      </c>
      <c r="O6" s="23">
        <v>221</v>
      </c>
      <c r="P6" s="26">
        <f t="shared" si="5"/>
        <v>25.938967136150236</v>
      </c>
      <c r="Q6" s="25">
        <f>O6+M6</f>
        <v>852</v>
      </c>
    </row>
    <row r="7" spans="1:17" ht="15" customHeight="1">
      <c r="A7" s="21"/>
      <c r="B7" s="22" t="s">
        <v>10</v>
      </c>
      <c r="C7" s="23">
        <v>10</v>
      </c>
      <c r="D7" s="24">
        <f t="shared" si="0"/>
        <v>29.411764705882355</v>
      </c>
      <c r="E7" s="23">
        <v>24</v>
      </c>
      <c r="F7" s="24">
        <f t="shared" si="1"/>
        <v>70.588235294117652</v>
      </c>
      <c r="G7" s="25">
        <f t="shared" ref="G7:G12" si="6">E7+C7</f>
        <v>34</v>
      </c>
      <c r="H7" s="23">
        <v>3</v>
      </c>
      <c r="I7" s="24">
        <f t="shared" si="2"/>
        <v>30</v>
      </c>
      <c r="J7" s="23">
        <v>7</v>
      </c>
      <c r="K7" s="24">
        <f t="shared" si="3"/>
        <v>70</v>
      </c>
      <c r="L7" s="25">
        <f t="shared" ref="L7:L12" si="7">J7+H7</f>
        <v>10</v>
      </c>
      <c r="M7" s="23">
        <v>13</v>
      </c>
      <c r="N7" s="24">
        <f t="shared" si="4"/>
        <v>29.545454545454547</v>
      </c>
      <c r="O7" s="23">
        <v>31</v>
      </c>
      <c r="P7" s="26">
        <f t="shared" si="5"/>
        <v>70.454545454545453</v>
      </c>
      <c r="Q7" s="25">
        <f t="shared" ref="Q7:Q12" si="8">O7+M7</f>
        <v>44</v>
      </c>
    </row>
    <row r="8" spans="1:17" ht="15" customHeight="1">
      <c r="A8" s="21"/>
      <c r="B8" s="22" t="s">
        <v>11</v>
      </c>
      <c r="C8" s="23">
        <v>38</v>
      </c>
      <c r="D8" s="24">
        <f t="shared" si="0"/>
        <v>79.166666666666657</v>
      </c>
      <c r="E8" s="23">
        <v>10</v>
      </c>
      <c r="F8" s="24">
        <f t="shared" si="1"/>
        <v>20.833333333333336</v>
      </c>
      <c r="G8" s="25">
        <f t="shared" si="6"/>
        <v>48</v>
      </c>
      <c r="H8" s="23">
        <v>10</v>
      </c>
      <c r="I8" s="24">
        <f t="shared" si="2"/>
        <v>83.333333333333343</v>
      </c>
      <c r="J8" s="23">
        <v>2</v>
      </c>
      <c r="K8" s="24">
        <f t="shared" si="3"/>
        <v>16.666666666666664</v>
      </c>
      <c r="L8" s="25">
        <f t="shared" si="7"/>
        <v>12</v>
      </c>
      <c r="M8" s="23">
        <v>48</v>
      </c>
      <c r="N8" s="24">
        <f t="shared" si="4"/>
        <v>80</v>
      </c>
      <c r="O8" s="23">
        <v>12</v>
      </c>
      <c r="P8" s="26">
        <f t="shared" si="5"/>
        <v>20</v>
      </c>
      <c r="Q8" s="25">
        <f t="shared" si="8"/>
        <v>60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4.0540540540540544</v>
      </c>
      <c r="E9" s="23">
        <v>142</v>
      </c>
      <c r="F9" s="24">
        <f t="shared" si="1"/>
        <v>95.945945945945937</v>
      </c>
      <c r="G9" s="25">
        <f t="shared" si="6"/>
        <v>148</v>
      </c>
      <c r="H9" s="23">
        <v>0</v>
      </c>
      <c r="I9" s="24">
        <f t="shared" si="2"/>
        <v>0</v>
      </c>
      <c r="J9" s="23">
        <v>5</v>
      </c>
      <c r="K9" s="24">
        <f t="shared" si="3"/>
        <v>100</v>
      </c>
      <c r="L9" s="25">
        <f t="shared" si="7"/>
        <v>5</v>
      </c>
      <c r="M9" s="23">
        <v>6</v>
      </c>
      <c r="N9" s="24">
        <f t="shared" si="4"/>
        <v>3.9215686274509802</v>
      </c>
      <c r="O9" s="23">
        <v>147</v>
      </c>
      <c r="P9" s="26">
        <f t="shared" si="5"/>
        <v>96.078431372549019</v>
      </c>
      <c r="Q9" s="25">
        <f t="shared" si="8"/>
        <v>153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11</v>
      </c>
      <c r="F10" s="24">
        <f t="shared" si="1"/>
        <v>100</v>
      </c>
      <c r="G10" s="25">
        <f t="shared" si="6"/>
        <v>11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12</v>
      </c>
      <c r="P10" s="26">
        <f t="shared" si="5"/>
        <v>100</v>
      </c>
      <c r="Q10" s="25">
        <f t="shared" si="8"/>
        <v>12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1247</v>
      </c>
      <c r="D12" s="34">
        <f t="shared" si="0"/>
        <v>59.980759980759977</v>
      </c>
      <c r="E12" s="33">
        <f>SUM(E5:E11)</f>
        <v>832</v>
      </c>
      <c r="F12" s="34">
        <f t="shared" si="1"/>
        <v>40.019240019240023</v>
      </c>
      <c r="G12" s="35">
        <f t="shared" si="6"/>
        <v>2079</v>
      </c>
      <c r="H12" s="33">
        <f>SUM(H5:H11)</f>
        <v>467</v>
      </c>
      <c r="I12" s="34">
        <f t="shared" si="2"/>
        <v>75.444264943457185</v>
      </c>
      <c r="J12" s="33">
        <f>SUM(J5:J11)</f>
        <v>152</v>
      </c>
      <c r="K12" s="34">
        <f t="shared" si="3"/>
        <v>24.555735056542812</v>
      </c>
      <c r="L12" s="35">
        <f t="shared" si="7"/>
        <v>619</v>
      </c>
      <c r="M12" s="33">
        <f>SUM(M5:M11)</f>
        <v>1714</v>
      </c>
      <c r="N12" s="34">
        <f t="shared" si="4"/>
        <v>63.528539659006668</v>
      </c>
      <c r="O12" s="33">
        <f>SUM(O5:O11)</f>
        <v>984</v>
      </c>
      <c r="P12" s="36">
        <f t="shared" si="5"/>
        <v>36.471460340993325</v>
      </c>
      <c r="Q12" s="35">
        <f t="shared" si="8"/>
        <v>2698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14.12.2011&amp;RWaiblingen</oddHeader>
    <oddFooter>&amp;R&amp;10Tabelle 41.2 mw</oddFooter>
  </headerFooter>
  <legacyDrawing r:id="rId2"/>
  <oleObjects>
    <oleObject progId="Word.Document.8" shapeId="20481" r:id="rId3"/>
  </oleObjects>
</worksheet>
</file>

<file path=xl/worksheets/sheet2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1035</v>
      </c>
      <c r="D5" s="24">
        <f t="shared" ref="D5:D12" si="0">IF(C5+E5&lt;&gt;0,100*(C5/(C5+E5)),".")</f>
        <v>60.954063604240282</v>
      </c>
      <c r="E5" s="23">
        <v>663</v>
      </c>
      <c r="F5" s="24">
        <f t="shared" ref="F5:F12" si="1">IF(E5+C5&lt;&gt;0,100*(E5/(E5+C5)),".")</f>
        <v>39.045936395759718</v>
      </c>
      <c r="G5" s="25">
        <f>E5+C5</f>
        <v>1698</v>
      </c>
      <c r="H5" s="23">
        <v>116</v>
      </c>
      <c r="I5" s="24">
        <f t="shared" ref="I5:I12" si="2">IF(H5+J5&lt;&gt;0,100*(H5/(H5+J5)),".")</f>
        <v>57.999999999999993</v>
      </c>
      <c r="J5" s="23">
        <v>84</v>
      </c>
      <c r="K5" s="24">
        <f t="shared" ref="K5:K12" si="3">IF(J5+H5&lt;&gt;0,100*(J5/(J5+H5)),".")</f>
        <v>42</v>
      </c>
      <c r="L5" s="25">
        <f>J5+H5</f>
        <v>200</v>
      </c>
      <c r="M5" s="23">
        <v>1151</v>
      </c>
      <c r="N5" s="24">
        <f t="shared" ref="N5:N12" si="4">IF(M5+O5&lt;&gt;0,100*(M5/(M5+O5)),".")</f>
        <v>60.642781875658592</v>
      </c>
      <c r="O5" s="23">
        <v>747</v>
      </c>
      <c r="P5" s="26">
        <f t="shared" ref="P5:P12" si="5">IF(O5+M5&lt;&gt;0,100*(O5/(O5+M5)),".")</f>
        <v>39.357218124341415</v>
      </c>
      <c r="Q5" s="25">
        <f>O5+M5</f>
        <v>1898</v>
      </c>
    </row>
    <row r="6" spans="1:17" ht="15" customHeight="1">
      <c r="A6" s="21"/>
      <c r="B6" s="22" t="s">
        <v>9</v>
      </c>
      <c r="C6" s="23">
        <v>206</v>
      </c>
      <c r="D6" s="24">
        <f t="shared" si="0"/>
        <v>61.127596439169139</v>
      </c>
      <c r="E6" s="23">
        <v>131</v>
      </c>
      <c r="F6" s="24">
        <f t="shared" si="1"/>
        <v>38.872403560830861</v>
      </c>
      <c r="G6" s="25">
        <f>E6+C6</f>
        <v>337</v>
      </c>
      <c r="H6" s="23">
        <v>337</v>
      </c>
      <c r="I6" s="24">
        <f t="shared" si="2"/>
        <v>82.396088019559897</v>
      </c>
      <c r="J6" s="23">
        <v>72</v>
      </c>
      <c r="K6" s="24">
        <f t="shared" si="3"/>
        <v>17.603911980440099</v>
      </c>
      <c r="L6" s="25">
        <f>J6+H6</f>
        <v>409</v>
      </c>
      <c r="M6" s="23">
        <v>543</v>
      </c>
      <c r="N6" s="24">
        <f t="shared" si="4"/>
        <v>72.788203753351212</v>
      </c>
      <c r="O6" s="23">
        <v>203</v>
      </c>
      <c r="P6" s="26">
        <f t="shared" si="5"/>
        <v>27.211796246648795</v>
      </c>
      <c r="Q6" s="25">
        <f>O6+M6</f>
        <v>746</v>
      </c>
    </row>
    <row r="7" spans="1:17" ht="15" customHeight="1">
      <c r="A7" s="21"/>
      <c r="B7" s="22" t="s">
        <v>10</v>
      </c>
      <c r="C7" s="23">
        <v>9</v>
      </c>
      <c r="D7" s="24">
        <f t="shared" si="0"/>
        <v>45</v>
      </c>
      <c r="E7" s="23">
        <v>11</v>
      </c>
      <c r="F7" s="24">
        <f t="shared" si="1"/>
        <v>55.000000000000007</v>
      </c>
      <c r="G7" s="25">
        <f t="shared" ref="G7:G12" si="6">E7+C7</f>
        <v>20</v>
      </c>
      <c r="H7" s="23">
        <v>2</v>
      </c>
      <c r="I7" s="24">
        <f t="shared" si="2"/>
        <v>22.222222222222221</v>
      </c>
      <c r="J7" s="23">
        <v>7</v>
      </c>
      <c r="K7" s="24">
        <f t="shared" si="3"/>
        <v>77.777777777777786</v>
      </c>
      <c r="L7" s="25">
        <f t="shared" ref="L7:L12" si="7">J7+H7</f>
        <v>9</v>
      </c>
      <c r="M7" s="23">
        <v>11</v>
      </c>
      <c r="N7" s="24">
        <f t="shared" si="4"/>
        <v>37.931034482758619</v>
      </c>
      <c r="O7" s="23">
        <v>18</v>
      </c>
      <c r="P7" s="26">
        <f t="shared" si="5"/>
        <v>62.068965517241381</v>
      </c>
      <c r="Q7" s="25">
        <f t="shared" ref="Q7:Q12" si="8">O7+M7</f>
        <v>29</v>
      </c>
    </row>
    <row r="8" spans="1:17" ht="15" customHeight="1">
      <c r="A8" s="21"/>
      <c r="B8" s="22" t="s">
        <v>11</v>
      </c>
      <c r="C8" s="23">
        <v>15</v>
      </c>
      <c r="D8" s="24">
        <f t="shared" si="0"/>
        <v>78.94736842105263</v>
      </c>
      <c r="E8" s="23">
        <v>4</v>
      </c>
      <c r="F8" s="24">
        <f t="shared" si="1"/>
        <v>21.052631578947366</v>
      </c>
      <c r="G8" s="25">
        <f t="shared" si="6"/>
        <v>19</v>
      </c>
      <c r="H8" s="23">
        <v>20</v>
      </c>
      <c r="I8" s="24">
        <f t="shared" si="2"/>
        <v>76.923076923076934</v>
      </c>
      <c r="J8" s="23">
        <v>6</v>
      </c>
      <c r="K8" s="24">
        <f t="shared" si="3"/>
        <v>23.076923076923077</v>
      </c>
      <c r="L8" s="25">
        <f t="shared" si="7"/>
        <v>26</v>
      </c>
      <c r="M8" s="23">
        <v>35</v>
      </c>
      <c r="N8" s="24">
        <f t="shared" si="4"/>
        <v>77.777777777777786</v>
      </c>
      <c r="O8" s="23">
        <v>10</v>
      </c>
      <c r="P8" s="26">
        <f t="shared" si="5"/>
        <v>22.222222222222221</v>
      </c>
      <c r="Q8" s="25">
        <f t="shared" si="8"/>
        <v>45</v>
      </c>
    </row>
    <row r="9" spans="1:17" ht="15" customHeight="1">
      <c r="A9" s="21"/>
      <c r="B9" s="22" t="s">
        <v>12</v>
      </c>
      <c r="C9" s="23">
        <v>1</v>
      </c>
      <c r="D9" s="24">
        <f t="shared" si="0"/>
        <v>0.96153846153846156</v>
      </c>
      <c r="E9" s="23">
        <v>103</v>
      </c>
      <c r="F9" s="24">
        <f t="shared" si="1"/>
        <v>99.038461538461547</v>
      </c>
      <c r="G9" s="25">
        <f t="shared" si="6"/>
        <v>104</v>
      </c>
      <c r="H9" s="23">
        <v>0</v>
      </c>
      <c r="I9" s="24">
        <f t="shared" si="2"/>
        <v>0</v>
      </c>
      <c r="J9" s="23">
        <v>6</v>
      </c>
      <c r="K9" s="24">
        <f t="shared" si="3"/>
        <v>100</v>
      </c>
      <c r="L9" s="25">
        <f t="shared" si="7"/>
        <v>6</v>
      </c>
      <c r="M9" s="23">
        <v>1</v>
      </c>
      <c r="N9" s="24">
        <f t="shared" si="4"/>
        <v>0.90909090909090906</v>
      </c>
      <c r="O9" s="23">
        <v>109</v>
      </c>
      <c r="P9" s="26">
        <f t="shared" si="5"/>
        <v>99.090909090909093</v>
      </c>
      <c r="Q9" s="25">
        <f t="shared" si="8"/>
        <v>110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10</v>
      </c>
      <c r="E10" s="23">
        <v>18</v>
      </c>
      <c r="F10" s="24">
        <f t="shared" si="1"/>
        <v>90</v>
      </c>
      <c r="G10" s="25">
        <f t="shared" si="6"/>
        <v>20</v>
      </c>
      <c r="H10" s="23">
        <v>0</v>
      </c>
      <c r="I10" s="24">
        <f t="shared" si="2"/>
        <v>0</v>
      </c>
      <c r="J10" s="23">
        <v>6</v>
      </c>
      <c r="K10" s="24">
        <f t="shared" si="3"/>
        <v>100</v>
      </c>
      <c r="L10" s="25">
        <f t="shared" si="7"/>
        <v>6</v>
      </c>
      <c r="M10" s="23">
        <v>2</v>
      </c>
      <c r="N10" s="24">
        <f t="shared" si="4"/>
        <v>7.6923076923076925</v>
      </c>
      <c r="O10" s="23">
        <v>24</v>
      </c>
      <c r="P10" s="26">
        <f t="shared" si="5"/>
        <v>92.307692307692307</v>
      </c>
      <c r="Q10" s="25">
        <f t="shared" si="8"/>
        <v>26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1268</v>
      </c>
      <c r="D12" s="34">
        <f t="shared" si="0"/>
        <v>57.688808007279349</v>
      </c>
      <c r="E12" s="33">
        <f>SUM(E5:E11)</f>
        <v>930</v>
      </c>
      <c r="F12" s="34">
        <f t="shared" si="1"/>
        <v>42.311191992720651</v>
      </c>
      <c r="G12" s="35">
        <f t="shared" si="6"/>
        <v>2198</v>
      </c>
      <c r="H12" s="33">
        <f>SUM(H5:H11)</f>
        <v>475</v>
      </c>
      <c r="I12" s="34">
        <f t="shared" si="2"/>
        <v>72.408536585365852</v>
      </c>
      <c r="J12" s="33">
        <f>SUM(J5:J11)</f>
        <v>181</v>
      </c>
      <c r="K12" s="34">
        <f t="shared" si="3"/>
        <v>27.591463414634148</v>
      </c>
      <c r="L12" s="35">
        <f t="shared" si="7"/>
        <v>656</v>
      </c>
      <c r="M12" s="33">
        <f>SUM(M5:M11)</f>
        <v>1743</v>
      </c>
      <c r="N12" s="34">
        <f t="shared" si="4"/>
        <v>61.072179397337067</v>
      </c>
      <c r="O12" s="33">
        <f>SUM(O5:O11)</f>
        <v>1111</v>
      </c>
      <c r="P12" s="36">
        <f t="shared" si="5"/>
        <v>38.927820602662926</v>
      </c>
      <c r="Q12" s="35">
        <f t="shared" si="8"/>
        <v>2854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14.12.2011&amp;RSchwäbisch Hall</oddHeader>
    <oddFooter>&amp;R&amp;10Tabelle 41.2 mw</oddFooter>
  </headerFooter>
  <legacyDrawing r:id="rId2"/>
  <oleObjects>
    <oleObject progId="Word.Document.8" shapeId="21505" r:id="rId3"/>
  </oleObjects>
</worksheet>
</file>

<file path=xl/worksheets/sheet2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2331</v>
      </c>
      <c r="D5" s="24">
        <f t="shared" ref="D5:D12" si="0">IF(C5+E5&lt;&gt;0,100*(C5/(C5+E5)),".")</f>
        <v>56.812088715573971</v>
      </c>
      <c r="E5" s="23">
        <v>1772</v>
      </c>
      <c r="F5" s="24">
        <f t="shared" ref="F5:F12" si="1">IF(E5+C5&lt;&gt;0,100*(E5/(E5+C5)),".")</f>
        <v>43.187911284426029</v>
      </c>
      <c r="G5" s="25">
        <f>E5+C5</f>
        <v>4103</v>
      </c>
      <c r="H5" s="23">
        <v>254</v>
      </c>
      <c r="I5" s="24">
        <f t="shared" ref="I5:I12" si="2">IF(H5+J5&lt;&gt;0,100*(H5/(H5+J5)),".")</f>
        <v>50.098619329388562</v>
      </c>
      <c r="J5" s="23">
        <v>253</v>
      </c>
      <c r="K5" s="24">
        <f t="shared" ref="K5:K12" si="3">IF(J5+H5&lt;&gt;0,100*(J5/(J5+H5)),".")</f>
        <v>49.901380670611438</v>
      </c>
      <c r="L5" s="25">
        <f>J5+H5</f>
        <v>507</v>
      </c>
      <c r="M5" s="23">
        <v>2585</v>
      </c>
      <c r="N5" s="24">
        <f t="shared" ref="N5:N12" si="4">IF(M5+O5&lt;&gt;0,100*(M5/(M5+O5)),".")</f>
        <v>56.073752711496752</v>
      </c>
      <c r="O5" s="23">
        <v>2025</v>
      </c>
      <c r="P5" s="26">
        <f t="shared" ref="P5:P12" si="5">IF(O5+M5&lt;&gt;0,100*(O5/(O5+M5)),".")</f>
        <v>43.926247288503255</v>
      </c>
      <c r="Q5" s="25">
        <f>O5+M5</f>
        <v>4610</v>
      </c>
    </row>
    <row r="6" spans="1:17" ht="15" customHeight="1">
      <c r="A6" s="21"/>
      <c r="B6" s="22" t="s">
        <v>9</v>
      </c>
      <c r="C6" s="23">
        <v>558</v>
      </c>
      <c r="D6" s="24">
        <f t="shared" si="0"/>
        <v>58.675078864353317</v>
      </c>
      <c r="E6" s="23">
        <v>393</v>
      </c>
      <c r="F6" s="24">
        <f t="shared" si="1"/>
        <v>41.324921135646683</v>
      </c>
      <c r="G6" s="25">
        <f>E6+C6</f>
        <v>951</v>
      </c>
      <c r="H6" s="23">
        <v>585</v>
      </c>
      <c r="I6" s="24">
        <f t="shared" si="2"/>
        <v>81.818181818181827</v>
      </c>
      <c r="J6" s="23">
        <v>130</v>
      </c>
      <c r="K6" s="24">
        <f t="shared" si="3"/>
        <v>18.181818181818183</v>
      </c>
      <c r="L6" s="25">
        <f>J6+H6</f>
        <v>715</v>
      </c>
      <c r="M6" s="23">
        <v>1143</v>
      </c>
      <c r="N6" s="24">
        <f t="shared" si="4"/>
        <v>68.607442977190885</v>
      </c>
      <c r="O6" s="23">
        <v>523</v>
      </c>
      <c r="P6" s="26">
        <f t="shared" si="5"/>
        <v>31.392557022809125</v>
      </c>
      <c r="Q6" s="25">
        <f>O6+M6</f>
        <v>1666</v>
      </c>
    </row>
    <row r="7" spans="1:17" ht="15" customHeight="1">
      <c r="A7" s="21"/>
      <c r="B7" s="22" t="s">
        <v>10</v>
      </c>
      <c r="C7" s="23">
        <v>44</v>
      </c>
      <c r="D7" s="24">
        <f t="shared" si="0"/>
        <v>23.036649214659686</v>
      </c>
      <c r="E7" s="23">
        <v>147</v>
      </c>
      <c r="F7" s="24">
        <f t="shared" si="1"/>
        <v>76.96335078534031</v>
      </c>
      <c r="G7" s="25">
        <f t="shared" ref="G7:G12" si="6">E7+C7</f>
        <v>191</v>
      </c>
      <c r="H7" s="23">
        <v>8</v>
      </c>
      <c r="I7" s="24">
        <f t="shared" si="2"/>
        <v>25</v>
      </c>
      <c r="J7" s="23">
        <v>24</v>
      </c>
      <c r="K7" s="24">
        <f t="shared" si="3"/>
        <v>75</v>
      </c>
      <c r="L7" s="25">
        <f t="shared" ref="L7:L12" si="7">J7+H7</f>
        <v>32</v>
      </c>
      <c r="M7" s="23">
        <v>52</v>
      </c>
      <c r="N7" s="24">
        <f t="shared" si="4"/>
        <v>23.318385650224215</v>
      </c>
      <c r="O7" s="23">
        <v>171</v>
      </c>
      <c r="P7" s="26">
        <f t="shared" si="5"/>
        <v>76.681614349775785</v>
      </c>
      <c r="Q7" s="25">
        <f t="shared" ref="Q7:Q12" si="8">O7+M7</f>
        <v>223</v>
      </c>
    </row>
    <row r="8" spans="1:17" ht="15" customHeight="1">
      <c r="A8" s="21"/>
      <c r="B8" s="22" t="s">
        <v>11</v>
      </c>
      <c r="C8" s="23">
        <v>54</v>
      </c>
      <c r="D8" s="24">
        <f t="shared" si="0"/>
        <v>73.972602739726028</v>
      </c>
      <c r="E8" s="23">
        <v>19</v>
      </c>
      <c r="F8" s="24">
        <f t="shared" si="1"/>
        <v>26.027397260273972</v>
      </c>
      <c r="G8" s="25">
        <f t="shared" si="6"/>
        <v>73</v>
      </c>
      <c r="H8" s="23">
        <v>16</v>
      </c>
      <c r="I8" s="24">
        <f t="shared" si="2"/>
        <v>94.117647058823522</v>
      </c>
      <c r="J8" s="23">
        <v>1</v>
      </c>
      <c r="K8" s="24">
        <f t="shared" si="3"/>
        <v>5.8823529411764701</v>
      </c>
      <c r="L8" s="25">
        <f t="shared" si="7"/>
        <v>17</v>
      </c>
      <c r="M8" s="23">
        <v>70</v>
      </c>
      <c r="N8" s="24">
        <f t="shared" si="4"/>
        <v>77.777777777777786</v>
      </c>
      <c r="O8" s="23">
        <v>20</v>
      </c>
      <c r="P8" s="26">
        <f t="shared" si="5"/>
        <v>22.222222222222221</v>
      </c>
      <c r="Q8" s="25">
        <f t="shared" si="8"/>
        <v>90</v>
      </c>
    </row>
    <row r="9" spans="1:17" ht="15" customHeight="1">
      <c r="A9" s="21"/>
      <c r="B9" s="22" t="s">
        <v>12</v>
      </c>
      <c r="C9" s="23">
        <v>22</v>
      </c>
      <c r="D9" s="24">
        <f t="shared" si="0"/>
        <v>4.2226487523992322</v>
      </c>
      <c r="E9" s="23">
        <v>499</v>
      </c>
      <c r="F9" s="24">
        <f t="shared" si="1"/>
        <v>95.777351247600777</v>
      </c>
      <c r="G9" s="25">
        <f t="shared" si="6"/>
        <v>521</v>
      </c>
      <c r="H9" s="23">
        <v>2</v>
      </c>
      <c r="I9" s="24">
        <f t="shared" si="2"/>
        <v>4.5454545454545459</v>
      </c>
      <c r="J9" s="23">
        <v>42</v>
      </c>
      <c r="K9" s="24">
        <f t="shared" si="3"/>
        <v>95.454545454545453</v>
      </c>
      <c r="L9" s="25">
        <f t="shared" si="7"/>
        <v>44</v>
      </c>
      <c r="M9" s="23">
        <v>24</v>
      </c>
      <c r="N9" s="24">
        <f t="shared" si="4"/>
        <v>4.2477876106194685</v>
      </c>
      <c r="O9" s="23">
        <v>541</v>
      </c>
      <c r="P9" s="26">
        <f t="shared" si="5"/>
        <v>95.752212389380531</v>
      </c>
      <c r="Q9" s="25">
        <f t="shared" si="8"/>
        <v>565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1.8867924528301887</v>
      </c>
      <c r="E10" s="23">
        <v>52</v>
      </c>
      <c r="F10" s="24">
        <f t="shared" si="1"/>
        <v>98.113207547169807</v>
      </c>
      <c r="G10" s="25">
        <f t="shared" si="6"/>
        <v>53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1</v>
      </c>
      <c r="N10" s="24">
        <f t="shared" si="4"/>
        <v>1.7857142857142856</v>
      </c>
      <c r="O10" s="23">
        <v>55</v>
      </c>
      <c r="P10" s="26">
        <f t="shared" si="5"/>
        <v>98.214285714285708</v>
      </c>
      <c r="Q10" s="25">
        <f t="shared" si="8"/>
        <v>56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3010</v>
      </c>
      <c r="D12" s="34">
        <f t="shared" si="0"/>
        <v>51.086218601493549</v>
      </c>
      <c r="E12" s="33">
        <f>SUM(E5:E11)</f>
        <v>2882</v>
      </c>
      <c r="F12" s="34">
        <f t="shared" si="1"/>
        <v>48.913781398506451</v>
      </c>
      <c r="G12" s="35">
        <f t="shared" si="6"/>
        <v>5892</v>
      </c>
      <c r="H12" s="33">
        <f>SUM(H5:H11)</f>
        <v>865</v>
      </c>
      <c r="I12" s="34">
        <f t="shared" si="2"/>
        <v>65.62974203338392</v>
      </c>
      <c r="J12" s="33">
        <f>SUM(J5:J11)</f>
        <v>453</v>
      </c>
      <c r="K12" s="34">
        <f t="shared" si="3"/>
        <v>34.370257966616087</v>
      </c>
      <c r="L12" s="35">
        <f t="shared" si="7"/>
        <v>1318</v>
      </c>
      <c r="M12" s="33">
        <f>SUM(M5:M11)</f>
        <v>3875</v>
      </c>
      <c r="N12" s="34">
        <f t="shared" si="4"/>
        <v>53.744798890429955</v>
      </c>
      <c r="O12" s="33">
        <f>SUM(O5:O11)</f>
        <v>3335</v>
      </c>
      <c r="P12" s="36">
        <f t="shared" si="5"/>
        <v>46.255201109570045</v>
      </c>
      <c r="Q12" s="35">
        <f t="shared" si="8"/>
        <v>7210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14.12.2011&amp;RStuttgart</oddHeader>
    <oddFooter>&amp;R&amp;10Tabelle 41.2 mw</oddFooter>
  </headerFooter>
  <legacyDrawing r:id="rId2"/>
  <oleObjects>
    <oleObject progId="Word.Document.8" shapeId="22529" r:id="rId3"/>
  </oleObjects>
</worksheet>
</file>

<file path=xl/worksheets/sheet2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700</v>
      </c>
      <c r="D5" s="24">
        <f t="shared" ref="D5:D12" si="0">IF(C5+E5&lt;&gt;0,100*(C5/(C5+E5)),".")</f>
        <v>65.913370998116761</v>
      </c>
      <c r="E5" s="23">
        <v>362</v>
      </c>
      <c r="F5" s="24">
        <f t="shared" ref="F5:F12" si="1">IF(E5+C5&lt;&gt;0,100*(E5/(E5+C5)),".")</f>
        <v>34.086629001883239</v>
      </c>
      <c r="G5" s="25">
        <f>E5+C5</f>
        <v>1062</v>
      </c>
      <c r="H5" s="23">
        <v>97</v>
      </c>
      <c r="I5" s="24">
        <f t="shared" ref="I5:I12" si="2">IF(H5+J5&lt;&gt;0,100*(H5/(H5+J5)),".")</f>
        <v>58.787878787878789</v>
      </c>
      <c r="J5" s="23">
        <v>68</v>
      </c>
      <c r="K5" s="24">
        <f t="shared" ref="K5:K12" si="3">IF(J5+H5&lt;&gt;0,100*(J5/(J5+H5)),".")</f>
        <v>41.212121212121211</v>
      </c>
      <c r="L5" s="25">
        <f>J5+H5</f>
        <v>165</v>
      </c>
      <c r="M5" s="23">
        <v>797</v>
      </c>
      <c r="N5" s="24">
        <f t="shared" ref="N5:N12" si="4">IF(M5+O5&lt;&gt;0,100*(M5/(M5+O5)),".")</f>
        <v>64.955175224123877</v>
      </c>
      <c r="O5" s="23">
        <v>430</v>
      </c>
      <c r="P5" s="26">
        <f t="shared" ref="P5:P12" si="5">IF(O5+M5&lt;&gt;0,100*(O5/(O5+M5)),".")</f>
        <v>35.044824775876123</v>
      </c>
      <c r="Q5" s="25">
        <f>O5+M5</f>
        <v>1227</v>
      </c>
    </row>
    <row r="6" spans="1:17" ht="15" customHeight="1">
      <c r="A6" s="21"/>
      <c r="B6" s="22" t="s">
        <v>9</v>
      </c>
      <c r="C6" s="23">
        <v>193</v>
      </c>
      <c r="D6" s="24">
        <f t="shared" si="0"/>
        <v>73.106060606060609</v>
      </c>
      <c r="E6" s="23">
        <v>71</v>
      </c>
      <c r="F6" s="24">
        <f t="shared" si="1"/>
        <v>26.893939393939391</v>
      </c>
      <c r="G6" s="25">
        <f>E6+C6</f>
        <v>264</v>
      </c>
      <c r="H6" s="23">
        <v>204</v>
      </c>
      <c r="I6" s="24">
        <f t="shared" si="2"/>
        <v>85.714285714285708</v>
      </c>
      <c r="J6" s="23">
        <v>34</v>
      </c>
      <c r="K6" s="24">
        <f t="shared" si="3"/>
        <v>14.285714285714285</v>
      </c>
      <c r="L6" s="25">
        <f>J6+H6</f>
        <v>238</v>
      </c>
      <c r="M6" s="23">
        <v>397</v>
      </c>
      <c r="N6" s="24">
        <f t="shared" si="4"/>
        <v>79.083665338645417</v>
      </c>
      <c r="O6" s="23">
        <v>105</v>
      </c>
      <c r="P6" s="26">
        <f t="shared" si="5"/>
        <v>20.916334661354583</v>
      </c>
      <c r="Q6" s="25">
        <f>O6+M6</f>
        <v>502</v>
      </c>
    </row>
    <row r="7" spans="1:17" ht="15" customHeight="1">
      <c r="A7" s="21"/>
      <c r="B7" s="22" t="s">
        <v>10</v>
      </c>
      <c r="C7" s="23">
        <v>20</v>
      </c>
      <c r="D7" s="24">
        <f t="shared" si="0"/>
        <v>55.555555555555557</v>
      </c>
      <c r="E7" s="23">
        <v>16</v>
      </c>
      <c r="F7" s="24">
        <f t="shared" si="1"/>
        <v>44.444444444444443</v>
      </c>
      <c r="G7" s="25">
        <f t="shared" ref="G7:G12" si="6">E7+C7</f>
        <v>36</v>
      </c>
      <c r="H7" s="23">
        <v>3</v>
      </c>
      <c r="I7" s="24">
        <f t="shared" si="2"/>
        <v>50</v>
      </c>
      <c r="J7" s="23">
        <v>3</v>
      </c>
      <c r="K7" s="24">
        <f t="shared" si="3"/>
        <v>50</v>
      </c>
      <c r="L7" s="25">
        <f t="shared" ref="L7:L12" si="7">J7+H7</f>
        <v>6</v>
      </c>
      <c r="M7" s="23">
        <v>23</v>
      </c>
      <c r="N7" s="24">
        <f t="shared" si="4"/>
        <v>54.761904761904766</v>
      </c>
      <c r="O7" s="23">
        <v>19</v>
      </c>
      <c r="P7" s="26">
        <f t="shared" si="5"/>
        <v>45.238095238095241</v>
      </c>
      <c r="Q7" s="25">
        <f t="shared" ref="Q7:Q12" si="8">O7+M7</f>
        <v>42</v>
      </c>
    </row>
    <row r="8" spans="1:17" ht="15" customHeight="1">
      <c r="A8" s="21"/>
      <c r="B8" s="22" t="s">
        <v>11</v>
      </c>
      <c r="C8" s="23">
        <v>22</v>
      </c>
      <c r="D8" s="24">
        <f t="shared" si="0"/>
        <v>73.333333333333329</v>
      </c>
      <c r="E8" s="23">
        <v>8</v>
      </c>
      <c r="F8" s="24">
        <f t="shared" si="1"/>
        <v>26.666666666666668</v>
      </c>
      <c r="G8" s="25">
        <f t="shared" si="6"/>
        <v>30</v>
      </c>
      <c r="H8" s="23">
        <v>12</v>
      </c>
      <c r="I8" s="24">
        <f t="shared" si="2"/>
        <v>66.666666666666657</v>
      </c>
      <c r="J8" s="23">
        <v>6</v>
      </c>
      <c r="K8" s="24">
        <f t="shared" si="3"/>
        <v>33.333333333333329</v>
      </c>
      <c r="L8" s="25">
        <f t="shared" si="7"/>
        <v>18</v>
      </c>
      <c r="M8" s="23">
        <v>34</v>
      </c>
      <c r="N8" s="24">
        <f t="shared" si="4"/>
        <v>70.833333333333343</v>
      </c>
      <c r="O8" s="23">
        <v>14</v>
      </c>
      <c r="P8" s="26">
        <f t="shared" si="5"/>
        <v>29.166666666666668</v>
      </c>
      <c r="Q8" s="25">
        <f t="shared" si="8"/>
        <v>48</v>
      </c>
    </row>
    <row r="9" spans="1:17" ht="15" customHeight="1">
      <c r="A9" s="21"/>
      <c r="B9" s="22" t="s">
        <v>12</v>
      </c>
      <c r="C9" s="23">
        <v>3</v>
      </c>
      <c r="D9" s="24">
        <f t="shared" si="0"/>
        <v>3.125</v>
      </c>
      <c r="E9" s="23">
        <v>93</v>
      </c>
      <c r="F9" s="24">
        <f t="shared" si="1"/>
        <v>96.875</v>
      </c>
      <c r="G9" s="25">
        <f t="shared" si="6"/>
        <v>96</v>
      </c>
      <c r="H9" s="23">
        <v>0</v>
      </c>
      <c r="I9" s="24">
        <f t="shared" si="2"/>
        <v>0</v>
      </c>
      <c r="J9" s="23">
        <v>9</v>
      </c>
      <c r="K9" s="24">
        <f t="shared" si="3"/>
        <v>100</v>
      </c>
      <c r="L9" s="25">
        <f t="shared" si="7"/>
        <v>9</v>
      </c>
      <c r="M9" s="23">
        <v>3</v>
      </c>
      <c r="N9" s="24">
        <f t="shared" si="4"/>
        <v>2.8571428571428572</v>
      </c>
      <c r="O9" s="23">
        <v>102</v>
      </c>
      <c r="P9" s="26">
        <f t="shared" si="5"/>
        <v>97.142857142857139</v>
      </c>
      <c r="Q9" s="25">
        <f t="shared" si="8"/>
        <v>105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26</v>
      </c>
      <c r="F10" s="24">
        <f t="shared" si="1"/>
        <v>100</v>
      </c>
      <c r="G10" s="25">
        <f t="shared" si="6"/>
        <v>26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0</v>
      </c>
      <c r="N10" s="24">
        <f t="shared" si="4"/>
        <v>0</v>
      </c>
      <c r="O10" s="23">
        <v>30</v>
      </c>
      <c r="P10" s="26">
        <f t="shared" si="5"/>
        <v>100</v>
      </c>
      <c r="Q10" s="25">
        <f t="shared" si="8"/>
        <v>30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938</v>
      </c>
      <c r="D12" s="34">
        <f t="shared" si="0"/>
        <v>61.955085865257601</v>
      </c>
      <c r="E12" s="33">
        <f>SUM(E5:E11)</f>
        <v>576</v>
      </c>
      <c r="F12" s="34">
        <f t="shared" si="1"/>
        <v>38.044914134742399</v>
      </c>
      <c r="G12" s="35">
        <f t="shared" si="6"/>
        <v>1514</v>
      </c>
      <c r="H12" s="33">
        <f>SUM(H5:H11)</f>
        <v>316</v>
      </c>
      <c r="I12" s="34">
        <f t="shared" si="2"/>
        <v>71.818181818181813</v>
      </c>
      <c r="J12" s="33">
        <f>SUM(J5:J11)</f>
        <v>124</v>
      </c>
      <c r="K12" s="34">
        <f t="shared" si="3"/>
        <v>28.18181818181818</v>
      </c>
      <c r="L12" s="35">
        <f t="shared" si="7"/>
        <v>440</v>
      </c>
      <c r="M12" s="33">
        <f>SUM(M5:M11)</f>
        <v>1254</v>
      </c>
      <c r="N12" s="34">
        <f t="shared" si="4"/>
        <v>64.176049129989764</v>
      </c>
      <c r="O12" s="33">
        <f>SUM(O5:O11)</f>
        <v>700</v>
      </c>
      <c r="P12" s="36">
        <f t="shared" si="5"/>
        <v>35.823950870010236</v>
      </c>
      <c r="Q12" s="35">
        <f t="shared" si="8"/>
        <v>1954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14.12.2011&amp;RTauberbischofsheim</oddHeader>
    <oddFooter>&amp;R&amp;10Tabelle 41.2 mw</oddFooter>
  </headerFooter>
  <legacyDrawing r:id="rId2"/>
  <oleObjects>
    <oleObject progId="Word.Document.8" shapeId="23553" r:id="rId3"/>
  </oleObjects>
</worksheet>
</file>

<file path=xl/worksheets/sheet2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822</v>
      </c>
      <c r="D5" s="24">
        <f t="shared" ref="D5:D12" si="0">IF(C5+E5&lt;&gt;0,100*(C5/(C5+E5)),".")</f>
        <v>59.565217391304351</v>
      </c>
      <c r="E5" s="23">
        <v>558</v>
      </c>
      <c r="F5" s="24">
        <f t="shared" ref="F5:F12" si="1">IF(E5+C5&lt;&gt;0,100*(E5/(E5+C5)),".")</f>
        <v>40.434782608695649</v>
      </c>
      <c r="G5" s="25">
        <f>E5+C5</f>
        <v>1380</v>
      </c>
      <c r="H5" s="23">
        <v>153</v>
      </c>
      <c r="I5" s="24">
        <f t="shared" ref="I5:I12" si="2">IF(H5+J5&lt;&gt;0,100*(H5/(H5+J5)),".")</f>
        <v>60.714285714285708</v>
      </c>
      <c r="J5" s="23">
        <v>99</v>
      </c>
      <c r="K5" s="24">
        <f t="shared" ref="K5:K12" si="3">IF(J5+H5&lt;&gt;0,100*(J5/(J5+H5)),".")</f>
        <v>39.285714285714285</v>
      </c>
      <c r="L5" s="25">
        <f>J5+H5</f>
        <v>252</v>
      </c>
      <c r="M5" s="23">
        <v>975</v>
      </c>
      <c r="N5" s="24">
        <f t="shared" ref="N5:N12" si="4">IF(M5+O5&lt;&gt;0,100*(M5/(M5+O5)),".")</f>
        <v>59.742647058823529</v>
      </c>
      <c r="O5" s="23">
        <v>657</v>
      </c>
      <c r="P5" s="26">
        <f t="shared" ref="P5:P12" si="5">IF(O5+M5&lt;&gt;0,100*(O5/(O5+M5)),".")</f>
        <v>40.257352941176471</v>
      </c>
      <c r="Q5" s="25">
        <f>O5+M5</f>
        <v>1632</v>
      </c>
    </row>
    <row r="6" spans="1:17" ht="15" customHeight="1">
      <c r="A6" s="21"/>
      <c r="B6" s="22" t="s">
        <v>9</v>
      </c>
      <c r="C6" s="23">
        <v>237</v>
      </c>
      <c r="D6" s="24">
        <f t="shared" si="0"/>
        <v>61.398963730569946</v>
      </c>
      <c r="E6" s="23">
        <v>149</v>
      </c>
      <c r="F6" s="24">
        <f t="shared" si="1"/>
        <v>38.601036269430047</v>
      </c>
      <c r="G6" s="25">
        <f>E6+C6</f>
        <v>386</v>
      </c>
      <c r="H6" s="23">
        <v>394</v>
      </c>
      <c r="I6" s="24">
        <f t="shared" si="2"/>
        <v>82.599580712788253</v>
      </c>
      <c r="J6" s="23">
        <v>83</v>
      </c>
      <c r="K6" s="24">
        <f t="shared" si="3"/>
        <v>17.40041928721174</v>
      </c>
      <c r="L6" s="25">
        <f>J6+H6</f>
        <v>477</v>
      </c>
      <c r="M6" s="23">
        <v>631</v>
      </c>
      <c r="N6" s="24">
        <f t="shared" si="4"/>
        <v>73.117033603707995</v>
      </c>
      <c r="O6" s="23">
        <v>232</v>
      </c>
      <c r="P6" s="26">
        <f t="shared" si="5"/>
        <v>26.882966396292009</v>
      </c>
      <c r="Q6" s="25">
        <f>O6+M6</f>
        <v>863</v>
      </c>
    </row>
    <row r="7" spans="1:17" ht="15" customHeight="1">
      <c r="A7" s="21"/>
      <c r="B7" s="22" t="s">
        <v>10</v>
      </c>
      <c r="C7" s="23">
        <v>25</v>
      </c>
      <c r="D7" s="24">
        <f t="shared" si="0"/>
        <v>30.487804878048781</v>
      </c>
      <c r="E7" s="23">
        <v>57</v>
      </c>
      <c r="F7" s="24">
        <f t="shared" si="1"/>
        <v>69.512195121951208</v>
      </c>
      <c r="G7" s="25">
        <f t="shared" ref="G7:G12" si="6">E7+C7</f>
        <v>82</v>
      </c>
      <c r="H7" s="23">
        <v>3</v>
      </c>
      <c r="I7" s="24">
        <f t="shared" si="2"/>
        <v>30</v>
      </c>
      <c r="J7" s="23">
        <v>7</v>
      </c>
      <c r="K7" s="24">
        <f t="shared" si="3"/>
        <v>70</v>
      </c>
      <c r="L7" s="25">
        <f t="shared" ref="L7:L12" si="7">J7+H7</f>
        <v>10</v>
      </c>
      <c r="M7" s="23">
        <v>28</v>
      </c>
      <c r="N7" s="24">
        <f t="shared" si="4"/>
        <v>30.434782608695656</v>
      </c>
      <c r="O7" s="23">
        <v>64</v>
      </c>
      <c r="P7" s="26">
        <f t="shared" si="5"/>
        <v>69.565217391304344</v>
      </c>
      <c r="Q7" s="25">
        <f t="shared" ref="Q7:Q12" si="8">O7+M7</f>
        <v>92</v>
      </c>
    </row>
    <row r="8" spans="1:17" ht="15" customHeight="1">
      <c r="A8" s="21"/>
      <c r="B8" s="22" t="s">
        <v>11</v>
      </c>
      <c r="C8" s="23">
        <v>16</v>
      </c>
      <c r="D8" s="24">
        <f t="shared" si="0"/>
        <v>84.210526315789465</v>
      </c>
      <c r="E8" s="23">
        <v>3</v>
      </c>
      <c r="F8" s="24">
        <f t="shared" si="1"/>
        <v>15.789473684210526</v>
      </c>
      <c r="G8" s="25">
        <f t="shared" si="6"/>
        <v>19</v>
      </c>
      <c r="H8" s="23">
        <v>13</v>
      </c>
      <c r="I8" s="24">
        <f t="shared" si="2"/>
        <v>72.222222222222214</v>
      </c>
      <c r="J8" s="23">
        <v>5</v>
      </c>
      <c r="K8" s="24">
        <f t="shared" si="3"/>
        <v>27.777777777777779</v>
      </c>
      <c r="L8" s="25">
        <f t="shared" si="7"/>
        <v>18</v>
      </c>
      <c r="M8" s="23">
        <v>29</v>
      </c>
      <c r="N8" s="24">
        <f t="shared" si="4"/>
        <v>78.378378378378372</v>
      </c>
      <c r="O8" s="23">
        <v>8</v>
      </c>
      <c r="P8" s="26">
        <f t="shared" si="5"/>
        <v>21.621621621621621</v>
      </c>
      <c r="Q8" s="25">
        <f t="shared" si="8"/>
        <v>37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3.7209302325581395</v>
      </c>
      <c r="E9" s="23">
        <v>207</v>
      </c>
      <c r="F9" s="24">
        <f t="shared" si="1"/>
        <v>96.279069767441854</v>
      </c>
      <c r="G9" s="25">
        <f t="shared" si="6"/>
        <v>215</v>
      </c>
      <c r="H9" s="23">
        <v>2</v>
      </c>
      <c r="I9" s="24">
        <f t="shared" si="2"/>
        <v>12.5</v>
      </c>
      <c r="J9" s="23">
        <v>14</v>
      </c>
      <c r="K9" s="24">
        <f t="shared" si="3"/>
        <v>87.5</v>
      </c>
      <c r="L9" s="25">
        <f t="shared" si="7"/>
        <v>16</v>
      </c>
      <c r="M9" s="23">
        <v>10</v>
      </c>
      <c r="N9" s="24">
        <f t="shared" si="4"/>
        <v>4.329004329004329</v>
      </c>
      <c r="O9" s="23">
        <v>221</v>
      </c>
      <c r="P9" s="26">
        <f t="shared" si="5"/>
        <v>95.67099567099568</v>
      </c>
      <c r="Q9" s="25">
        <f t="shared" si="8"/>
        <v>231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7.1428571428571423</v>
      </c>
      <c r="E10" s="23">
        <v>13</v>
      </c>
      <c r="F10" s="24">
        <f t="shared" si="1"/>
        <v>92.857142857142861</v>
      </c>
      <c r="G10" s="25">
        <f t="shared" si="6"/>
        <v>14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7.1428571428571423</v>
      </c>
      <c r="O10" s="23">
        <v>13</v>
      </c>
      <c r="P10" s="26">
        <f t="shared" si="5"/>
        <v>92.857142857142861</v>
      </c>
      <c r="Q10" s="25">
        <f t="shared" si="8"/>
        <v>14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1109</v>
      </c>
      <c r="D12" s="34">
        <f t="shared" si="0"/>
        <v>52.910305343511453</v>
      </c>
      <c r="E12" s="33">
        <f>SUM(E5:E11)</f>
        <v>987</v>
      </c>
      <c r="F12" s="34">
        <f t="shared" si="1"/>
        <v>47.089694656488554</v>
      </c>
      <c r="G12" s="35">
        <f t="shared" si="6"/>
        <v>2096</v>
      </c>
      <c r="H12" s="33">
        <f>SUM(H5:H11)</f>
        <v>565</v>
      </c>
      <c r="I12" s="34">
        <f t="shared" si="2"/>
        <v>73.091849935316944</v>
      </c>
      <c r="J12" s="33">
        <f>SUM(J5:J11)</f>
        <v>208</v>
      </c>
      <c r="K12" s="34">
        <f t="shared" si="3"/>
        <v>26.908150064683049</v>
      </c>
      <c r="L12" s="35">
        <f t="shared" si="7"/>
        <v>773</v>
      </c>
      <c r="M12" s="33">
        <f>SUM(M5:M11)</f>
        <v>1674</v>
      </c>
      <c r="N12" s="34">
        <f t="shared" si="4"/>
        <v>58.347856395956775</v>
      </c>
      <c r="O12" s="33">
        <f>SUM(O5:O11)</f>
        <v>1195</v>
      </c>
      <c r="P12" s="36">
        <f t="shared" si="5"/>
        <v>41.652143604043218</v>
      </c>
      <c r="Q12" s="35">
        <f t="shared" si="8"/>
        <v>2869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14.12.2011&amp;RUlm</oddHeader>
    <oddFooter>&amp;R&amp;10Tabelle 41.2 mw</oddFooter>
  </headerFooter>
  <legacyDrawing r:id="rId2"/>
  <oleObjects>
    <oleObject progId="Word.Document.8" shapeId="24577" r:id="rId3"/>
  </oleObjects>
</worksheet>
</file>

<file path=xl/worksheets/sheet2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593</v>
      </c>
      <c r="D5" s="24">
        <f t="shared" ref="D5:D12" si="0">IF(C5+E5&lt;&gt;0,100*(C5/(C5+E5)),".")</f>
        <v>63.21961620469083</v>
      </c>
      <c r="E5" s="23">
        <v>345</v>
      </c>
      <c r="F5" s="24">
        <f t="shared" ref="F5:F12" si="1">IF(E5+C5&lt;&gt;0,100*(E5/(E5+C5)),".")</f>
        <v>36.78038379530917</v>
      </c>
      <c r="G5" s="25">
        <f>E5+C5</f>
        <v>938</v>
      </c>
      <c r="H5" s="23">
        <v>75</v>
      </c>
      <c r="I5" s="24">
        <f t="shared" ref="I5:I12" si="2">IF(H5+J5&lt;&gt;0,100*(H5/(H5+J5)),".")</f>
        <v>51.369863013698634</v>
      </c>
      <c r="J5" s="23">
        <v>71</v>
      </c>
      <c r="K5" s="24">
        <f t="shared" ref="K5:K12" si="3">IF(J5+H5&lt;&gt;0,100*(J5/(J5+H5)),".")</f>
        <v>48.630136986301373</v>
      </c>
      <c r="L5" s="25">
        <f>J5+H5</f>
        <v>146</v>
      </c>
      <c r="M5" s="23">
        <v>668</v>
      </c>
      <c r="N5" s="24">
        <f t="shared" ref="N5:N12" si="4">IF(M5+O5&lt;&gt;0,100*(M5/(M5+O5)),".")</f>
        <v>61.623616236162363</v>
      </c>
      <c r="O5" s="23">
        <v>416</v>
      </c>
      <c r="P5" s="26">
        <f t="shared" ref="P5:P12" si="5">IF(O5+M5&lt;&gt;0,100*(O5/(O5+M5)),".")</f>
        <v>38.376383763837637</v>
      </c>
      <c r="Q5" s="25">
        <f>O5+M5</f>
        <v>1084</v>
      </c>
    </row>
    <row r="6" spans="1:17" ht="15" customHeight="1">
      <c r="A6" s="21"/>
      <c r="B6" s="22" t="s">
        <v>9</v>
      </c>
      <c r="C6" s="23">
        <v>166</v>
      </c>
      <c r="D6" s="24">
        <f t="shared" si="0"/>
        <v>66.935483870967744</v>
      </c>
      <c r="E6" s="23">
        <v>82</v>
      </c>
      <c r="F6" s="24">
        <f t="shared" si="1"/>
        <v>33.064516129032256</v>
      </c>
      <c r="G6" s="25">
        <f>E6+C6</f>
        <v>248</v>
      </c>
      <c r="H6" s="23">
        <v>89</v>
      </c>
      <c r="I6" s="24">
        <f t="shared" si="2"/>
        <v>65.441176470588232</v>
      </c>
      <c r="J6" s="23">
        <v>47</v>
      </c>
      <c r="K6" s="24">
        <f t="shared" si="3"/>
        <v>34.558823529411761</v>
      </c>
      <c r="L6" s="25">
        <f>J6+H6</f>
        <v>136</v>
      </c>
      <c r="M6" s="23">
        <v>255</v>
      </c>
      <c r="N6" s="24">
        <f t="shared" si="4"/>
        <v>66.40625</v>
      </c>
      <c r="O6" s="23">
        <v>129</v>
      </c>
      <c r="P6" s="26">
        <f t="shared" si="5"/>
        <v>33.59375</v>
      </c>
      <c r="Q6" s="25">
        <f>O6+M6</f>
        <v>384</v>
      </c>
    </row>
    <row r="7" spans="1:17" ht="15" customHeight="1">
      <c r="A7" s="21"/>
      <c r="B7" s="22" t="s">
        <v>10</v>
      </c>
      <c r="C7" s="23">
        <v>3</v>
      </c>
      <c r="D7" s="24">
        <f t="shared" si="0"/>
        <v>10.714285714285714</v>
      </c>
      <c r="E7" s="23">
        <v>25</v>
      </c>
      <c r="F7" s="24">
        <f t="shared" si="1"/>
        <v>89.285714285714292</v>
      </c>
      <c r="G7" s="25">
        <f t="shared" ref="G7:G12" si="6">E7+C7</f>
        <v>28</v>
      </c>
      <c r="H7" s="23">
        <v>2</v>
      </c>
      <c r="I7" s="24">
        <f t="shared" si="2"/>
        <v>25</v>
      </c>
      <c r="J7" s="23">
        <v>6</v>
      </c>
      <c r="K7" s="24">
        <f t="shared" si="3"/>
        <v>75</v>
      </c>
      <c r="L7" s="25">
        <f t="shared" ref="L7:L12" si="7">J7+H7</f>
        <v>8</v>
      </c>
      <c r="M7" s="23">
        <v>5</v>
      </c>
      <c r="N7" s="24">
        <f t="shared" si="4"/>
        <v>13.888888888888889</v>
      </c>
      <c r="O7" s="23">
        <v>31</v>
      </c>
      <c r="P7" s="26">
        <f t="shared" si="5"/>
        <v>86.111111111111114</v>
      </c>
      <c r="Q7" s="25">
        <f t="shared" ref="Q7:Q12" si="8">O7+M7</f>
        <v>36</v>
      </c>
    </row>
    <row r="8" spans="1:17" ht="15" customHeight="1">
      <c r="A8" s="21"/>
      <c r="B8" s="22" t="s">
        <v>11</v>
      </c>
      <c r="C8" s="23">
        <v>13</v>
      </c>
      <c r="D8" s="24">
        <f t="shared" si="0"/>
        <v>86.666666666666671</v>
      </c>
      <c r="E8" s="23">
        <v>2</v>
      </c>
      <c r="F8" s="24">
        <f t="shared" si="1"/>
        <v>13.333333333333334</v>
      </c>
      <c r="G8" s="25">
        <f t="shared" si="6"/>
        <v>15</v>
      </c>
      <c r="H8" s="23">
        <v>6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6</v>
      </c>
      <c r="M8" s="23">
        <v>19</v>
      </c>
      <c r="N8" s="24">
        <f t="shared" si="4"/>
        <v>90.476190476190482</v>
      </c>
      <c r="O8" s="23">
        <v>2</v>
      </c>
      <c r="P8" s="26">
        <f t="shared" si="5"/>
        <v>9.5238095238095237</v>
      </c>
      <c r="Q8" s="25">
        <f t="shared" si="8"/>
        <v>21</v>
      </c>
    </row>
    <row r="9" spans="1:17" ht="15" customHeight="1">
      <c r="A9" s="21"/>
      <c r="B9" s="22" t="s">
        <v>12</v>
      </c>
      <c r="C9" s="23">
        <v>1</v>
      </c>
      <c r="D9" s="24">
        <f t="shared" si="0"/>
        <v>1.0752688172043012</v>
      </c>
      <c r="E9" s="23">
        <v>92</v>
      </c>
      <c r="F9" s="24">
        <f t="shared" si="1"/>
        <v>98.924731182795696</v>
      </c>
      <c r="G9" s="25">
        <f t="shared" si="6"/>
        <v>93</v>
      </c>
      <c r="H9" s="23">
        <v>1</v>
      </c>
      <c r="I9" s="24">
        <f t="shared" si="2"/>
        <v>10</v>
      </c>
      <c r="J9" s="23">
        <v>9</v>
      </c>
      <c r="K9" s="24">
        <f t="shared" si="3"/>
        <v>90</v>
      </c>
      <c r="L9" s="25">
        <f t="shared" si="7"/>
        <v>10</v>
      </c>
      <c r="M9" s="23">
        <v>2</v>
      </c>
      <c r="N9" s="24">
        <f t="shared" si="4"/>
        <v>1.9417475728155338</v>
      </c>
      <c r="O9" s="23">
        <v>101</v>
      </c>
      <c r="P9" s="26">
        <f t="shared" si="5"/>
        <v>98.05825242718447</v>
      </c>
      <c r="Q9" s="25">
        <f t="shared" si="8"/>
        <v>103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3</v>
      </c>
      <c r="F10" s="24">
        <f t="shared" si="1"/>
        <v>100</v>
      </c>
      <c r="G10" s="25">
        <f t="shared" si="6"/>
        <v>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3</v>
      </c>
      <c r="P10" s="26">
        <f t="shared" si="5"/>
        <v>100</v>
      </c>
      <c r="Q10" s="25">
        <f t="shared" si="8"/>
        <v>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776</v>
      </c>
      <c r="D12" s="34">
        <f t="shared" si="0"/>
        <v>58.566037735849051</v>
      </c>
      <c r="E12" s="33">
        <f>SUM(E5:E11)</f>
        <v>549</v>
      </c>
      <c r="F12" s="34">
        <f t="shared" si="1"/>
        <v>41.433962264150942</v>
      </c>
      <c r="G12" s="35">
        <f t="shared" si="6"/>
        <v>1325</v>
      </c>
      <c r="H12" s="33">
        <f>SUM(H5:H11)</f>
        <v>173</v>
      </c>
      <c r="I12" s="34">
        <f t="shared" si="2"/>
        <v>56.535947712418299</v>
      </c>
      <c r="J12" s="33">
        <f>SUM(J5:J11)</f>
        <v>133</v>
      </c>
      <c r="K12" s="34">
        <f t="shared" si="3"/>
        <v>43.464052287581701</v>
      </c>
      <c r="L12" s="35">
        <f t="shared" si="7"/>
        <v>306</v>
      </c>
      <c r="M12" s="33">
        <f>SUM(M5:M11)</f>
        <v>949</v>
      </c>
      <c r="N12" s="34">
        <f t="shared" si="4"/>
        <v>58.185162477007971</v>
      </c>
      <c r="O12" s="33">
        <f>SUM(O5:O11)</f>
        <v>682</v>
      </c>
      <c r="P12" s="36">
        <f t="shared" si="5"/>
        <v>41.814837522992029</v>
      </c>
      <c r="Q12" s="35">
        <f t="shared" si="8"/>
        <v>1631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14.12.2011&amp;RVillingen-Schwenningen</oddHeader>
    <oddFooter>&amp;R&amp;10Tabelle 41.2 mw</oddFooter>
  </headerFooter>
  <legacyDrawing r:id="rId2"/>
  <oleObjects>
    <oleObject progId="Word.Document.8" shapeId="25601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Karlsruhe!Druckbereich</vt:lpstr>
      <vt:lpstr>Konstanz!Druckbereich</vt:lpstr>
      <vt:lpstr>Lörrach!Druckbereich</vt:lpstr>
      <vt:lpstr>Ludwigsburg!Druckbereich</vt:lpstr>
      <vt:lpstr>Mannheim!Druckbereich</vt:lpstr>
      <vt:lpstr>Nagold!Druckbereich</vt:lpstr>
      <vt:lpstr>Offenburg!Druckbereich</vt:lpstr>
      <vt:lpstr>Pforzheim!Druckbereich</vt:lpstr>
      <vt:lpstr>Rastatt!Druckbereich</vt:lpstr>
      <vt:lpstr>Ravensburg!Druckbereich</vt:lpstr>
      <vt:lpstr>Reutlingen!Druckbereich</vt:lpstr>
      <vt:lpstr>Rottweil!Druckbereich</vt:lpstr>
      <vt:lpstr>'Schwäbisch Hall'!Druckbereich</vt:lpstr>
      <vt:lpstr>Stuttgart!Druckbereich</vt:lpstr>
      <vt:lpstr>Tauberbischofsheim!Druckbereich</vt:lpstr>
      <vt:lpstr>Ulm!Druckbereich</vt:lpstr>
      <vt:lpstr>'Villingen-Schwenningen'!Druckbereich</vt:lpstr>
      <vt:lpstr>Waiblingen!Druckbereich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2012-02-08T10:49:26Z</dcterms:created>
  <dcterms:modified xsi:type="dcterms:W3CDTF">2012-02-08T10:50:25Z</dcterms:modified>
</cp:coreProperties>
</file>