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Deutschland" sheetId="1" r:id="rId1"/>
    <sheet name="Ost" sheetId="2" r:id="rId2"/>
    <sheet name="West" sheetId="3" r:id="rId3"/>
  </sheets>
  <definedNames>
    <definedName name="_xlnm.Print_Area" localSheetId="0">'Deutschland'!$A$1:$Q$16</definedName>
    <definedName name="_xlnm.Print_Area" localSheetId="1">'Ost'!$A$1:$Q$16</definedName>
    <definedName name="_xlnm.Print_Area" localSheetId="2">'West'!$A$1:$Q$16</definedName>
  </definedNames>
  <calcPr fullCalcOnLoad="1"/>
</workbook>
</file>

<file path=xl/sharedStrings.xml><?xml version="1.0" encoding="utf-8"?>
<sst xmlns="http://schemas.openxmlformats.org/spreadsheetml/2006/main" count="108" uniqueCount="21">
  <si>
    <t>Zuständigkeitsbereich</t>
  </si>
  <si>
    <t>Neu-abschlüsse</t>
  </si>
  <si>
    <t>Anschluss-
verträge</t>
  </si>
  <si>
    <t>Summe</t>
  </si>
  <si>
    <t>Neu-
abschlüsse</t>
  </si>
  <si>
    <t>VR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</si>
  <si>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</si>
  <si>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</si>
  <si>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</si>
  <si>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</si>
  <si>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</si>
  <si>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</si>
  <si>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</si>
  <si>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</si>
  <si>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</si>
  <si>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VR: Veränderungsrate zum Vorjahr in Prozent</t>
  </si>
  <si>
    <t>Nachdruck - auch auszugsweise - nur mit Quellenangabe  gestattet.</t>
  </si>
  <si>
    <t>Neu abgeschlossene Ausbildungsverträge, Anschlussverträge mit Veränderungsrate zum Vorjahr unterteilt nach Zuständigkeitsbereichen
in Deutschland</t>
  </si>
  <si>
    <t>Quelle: Bundesinstitut für Berufsbildung, Erhebung zum 30. September 2011</t>
  </si>
  <si>
    <t>Neu abgeschlossene Ausbildungsverträge, Anschlussverträge mit Veränderungsrate zum Vorjahr unterteilt nach Zuständigkeitsbereichen
in den neuen Ländern und Berlin</t>
  </si>
  <si>
    <t>Neu abgeschlossene Ausbildungsverträge, Anschlussverträge mit Veränderungsrate zum Vorjahr unterteilt nach Zuständigkeitsbereichen
in den alten Ländern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</si>
</sst>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8">
    <xf numFmtId="0" fontId="0" fillId="0" borderId="0" xfId="0" applyFont="1" applyAlignment="1">
      <alignment/>
    </xf>
    <xf numFmtId="0" fontId="18" fillId="0" borderId="0" xfId="51" applyFill="1">
      <alignment/>
      <protection/>
    </xf>
    <xf numFmtId="4" fontId="18" fillId="0" borderId="0" xfId="51" applyNumberFormat="1" applyFill="1">
      <alignment/>
      <protection/>
    </xf>
    <xf numFmtId="164" fontId="18" fillId="0" borderId="0" xfId="51" applyNumberFormat="1" applyFill="1">
      <alignment/>
      <protection/>
    </xf>
    <xf numFmtId="0" fontId="18" fillId="0" borderId="0" xfId="51" applyFill="1" applyBorder="1">
      <alignment/>
      <protection/>
    </xf>
    <xf numFmtId="49" fontId="19" fillId="0" borderId="10" xfId="51" applyNumberFormat="1" applyFont="1" applyFill="1" applyBorder="1" applyAlignment="1">
      <alignment horizontal="center" vertical="center" wrapText="1"/>
      <protection/>
    </xf>
    <xf numFmtId="49" fontId="19" fillId="0" borderId="11" xfId="51" applyNumberFormat="1" applyFont="1" applyFill="1" applyBorder="1" applyAlignment="1">
      <alignment horizontal="center" vertical="center" wrapText="1"/>
      <protection/>
    </xf>
    <xf numFmtId="49" fontId="19" fillId="0" borderId="12" xfId="51" applyNumberFormat="1" applyFont="1" applyFill="1" applyBorder="1" applyAlignment="1">
      <alignment horizontal="center" vertical="center" wrapText="1"/>
      <protection/>
    </xf>
    <xf numFmtId="0" fontId="18" fillId="0" borderId="0" xfId="51" applyFill="1" applyBorder="1" applyAlignment="1">
      <alignment vertical="center"/>
      <protection/>
    </xf>
    <xf numFmtId="0" fontId="18" fillId="0" borderId="13" xfId="51" applyFill="1" applyBorder="1" applyAlignment="1">
      <alignment horizontal="center" wrapText="1"/>
      <protection/>
    </xf>
    <xf numFmtId="49" fontId="19" fillId="0" borderId="14" xfId="51" applyNumberFormat="1" applyFont="1" applyFill="1" applyBorder="1" applyAlignment="1">
      <alignment horizontal="center" vertical="center"/>
      <protection/>
    </xf>
    <xf numFmtId="0" fontId="18" fillId="0" borderId="10" xfId="51" applyFill="1" applyBorder="1" applyAlignment="1">
      <alignment horizontal="center" vertical="center" shrinkToFit="1"/>
      <protection/>
    </xf>
    <xf numFmtId="0" fontId="18" fillId="0" borderId="11" xfId="51" applyFill="1" applyBorder="1" applyAlignment="1">
      <alignment horizontal="center" vertical="center" shrinkToFit="1"/>
      <protection/>
    </xf>
    <xf numFmtId="0" fontId="18" fillId="0" borderId="12" xfId="51" applyFill="1" applyBorder="1" applyAlignment="1">
      <alignment horizontal="center" vertical="center" shrinkToFit="1"/>
      <protection/>
    </xf>
    <xf numFmtId="0" fontId="18" fillId="0" borderId="15" xfId="51" applyFill="1" applyBorder="1" applyAlignment="1">
      <alignment horizontal="center" wrapText="1"/>
      <protection/>
    </xf>
    <xf numFmtId="49" fontId="19" fillId="0" borderId="16" xfId="51" applyNumberFormat="1" applyFont="1" applyFill="1" applyBorder="1" applyAlignment="1">
      <alignment horizontal="center" vertical="center"/>
      <protection/>
    </xf>
    <xf numFmtId="4" fontId="20" fillId="33" borderId="17" xfId="51" applyNumberFormat="1" applyFont="1" applyFill="1" applyBorder="1" applyAlignment="1">
      <alignment horizontal="center" vertical="center" wrapText="1"/>
      <protection/>
    </xf>
    <xf numFmtId="164" fontId="20" fillId="0" borderId="17" xfId="51" applyNumberFormat="1" applyFont="1" applyFill="1" applyBorder="1" applyAlignment="1">
      <alignment horizontal="center" vertical="center" wrapText="1"/>
      <protection/>
    </xf>
    <xf numFmtId="164" fontId="20" fillId="0" borderId="17" xfId="51" applyNumberFormat="1" applyFont="1" applyFill="1" applyBorder="1" applyAlignment="1">
      <alignment horizontal="center" vertical="center"/>
      <protection/>
    </xf>
    <xf numFmtId="4" fontId="20" fillId="0" borderId="17" xfId="51" applyNumberFormat="1" applyFont="1" applyFill="1" applyBorder="1" applyAlignment="1">
      <alignment horizontal="center" vertical="center"/>
      <protection/>
    </xf>
    <xf numFmtId="164" fontId="20" fillId="0" borderId="10" xfId="51" applyNumberFormat="1" applyFont="1" applyFill="1" applyBorder="1" applyAlignment="1">
      <alignment horizontal="center" vertical="center" wrapText="1"/>
      <protection/>
    </xf>
    <xf numFmtId="164" fontId="20" fillId="0" borderId="12" xfId="51" applyNumberFormat="1" applyFont="1" applyFill="1" applyBorder="1" applyAlignment="1">
      <alignment horizontal="center" vertical="center"/>
      <protection/>
    </xf>
    <xf numFmtId="0" fontId="18" fillId="0" borderId="18" xfId="51" applyFill="1" applyBorder="1" applyAlignment="1">
      <alignment horizontal="center"/>
      <protection/>
    </xf>
    <xf numFmtId="0" fontId="21" fillId="0" borderId="14" xfId="51" applyFont="1" applyFill="1" applyBorder="1">
      <alignment/>
      <protection/>
    </xf>
    <xf numFmtId="3" fontId="21" fillId="33" borderId="19" xfId="51" applyNumberFormat="1" applyFont="1" applyFill="1" applyBorder="1" applyAlignment="1">
      <alignment horizontal="right" shrinkToFit="1"/>
      <protection/>
    </xf>
    <xf numFmtId="3" fontId="21" fillId="0" borderId="19" xfId="51" applyNumberFormat="1" applyFont="1" applyFill="1" applyBorder="1" applyAlignment="1">
      <alignment horizontal="right" shrinkToFit="1"/>
      <protection/>
    </xf>
    <xf numFmtId="3" fontId="21" fillId="33" borderId="20" xfId="51" applyNumberFormat="1" applyFont="1" applyFill="1" applyBorder="1" applyAlignment="1">
      <alignment horizontal="right" shrinkToFit="1"/>
      <protection/>
    </xf>
    <xf numFmtId="164" fontId="21" fillId="0" borderId="20" xfId="51" applyNumberFormat="1" applyFont="1" applyFill="1" applyBorder="1" applyAlignment="1">
      <alignment horizontal="right"/>
      <protection/>
    </xf>
    <xf numFmtId="3" fontId="21" fillId="0" borderId="20" xfId="51" applyNumberFormat="1" applyFont="1" applyFill="1" applyBorder="1" applyAlignment="1">
      <alignment horizontal="right" shrinkToFit="1"/>
      <protection/>
    </xf>
    <xf numFmtId="164" fontId="21" fillId="0" borderId="19" xfId="51" applyNumberFormat="1" applyFont="1" applyFill="1" applyBorder="1" applyAlignment="1">
      <alignment horizontal="right" shrinkToFit="1"/>
      <protection/>
    </xf>
    <xf numFmtId="164" fontId="21" fillId="0" borderId="20" xfId="51" applyNumberFormat="1" applyFont="1" applyFill="1" applyBorder="1" applyAlignment="1">
      <alignment horizontal="right" shrinkToFit="1"/>
      <protection/>
    </xf>
    <xf numFmtId="164" fontId="21" fillId="0" borderId="19" xfId="51" applyNumberFormat="1" applyFont="1" applyFill="1" applyBorder="1" applyAlignment="1">
      <alignment horizontal="right"/>
      <protection/>
    </xf>
    <xf numFmtId="0" fontId="21" fillId="0" borderId="16" xfId="51" applyFont="1" applyFill="1" applyBorder="1">
      <alignment/>
      <protection/>
    </xf>
    <xf numFmtId="3" fontId="21" fillId="33" borderId="21" xfId="51" applyNumberFormat="1" applyFont="1" applyFill="1" applyBorder="1" applyAlignment="1">
      <alignment horizontal="right" shrinkToFit="1"/>
      <protection/>
    </xf>
    <xf numFmtId="3" fontId="21" fillId="0" borderId="21" xfId="51" applyNumberFormat="1" applyFont="1" applyFill="1" applyBorder="1" applyAlignment="1">
      <alignment horizontal="right" shrinkToFit="1"/>
      <protection/>
    </xf>
    <xf numFmtId="164" fontId="21" fillId="0" borderId="21" xfId="51" applyNumberFormat="1" applyFont="1" applyFill="1" applyBorder="1" applyAlignment="1">
      <alignment horizontal="right"/>
      <protection/>
    </xf>
    <xf numFmtId="164" fontId="21" fillId="0" borderId="21" xfId="51" applyNumberFormat="1" applyFont="1" applyFill="1" applyBorder="1" applyAlignment="1">
      <alignment horizontal="right" shrinkToFit="1"/>
      <protection/>
    </xf>
    <xf numFmtId="0" fontId="19" fillId="0" borderId="10" xfId="51" applyFont="1" applyFill="1" applyBorder="1" applyAlignment="1">
      <alignment horizontal="center"/>
      <protection/>
    </xf>
    <xf numFmtId="0" fontId="22" fillId="0" borderId="16" xfId="51" applyFont="1" applyFill="1" applyBorder="1" applyAlignment="1">
      <alignment horizontal="left"/>
      <protection/>
    </xf>
    <xf numFmtId="3" fontId="22" fillId="33" borderId="19" xfId="51" applyNumberFormat="1" applyFont="1" applyFill="1" applyBorder="1" applyAlignment="1">
      <alignment horizontal="right" shrinkToFit="1"/>
      <protection/>
    </xf>
    <xf numFmtId="3" fontId="22" fillId="0" borderId="19" xfId="51" applyNumberFormat="1" applyFont="1" applyFill="1" applyBorder="1" applyAlignment="1">
      <alignment horizontal="right" shrinkToFit="1"/>
      <protection/>
    </xf>
    <xf numFmtId="3" fontId="21" fillId="0" borderId="17" xfId="51" applyNumberFormat="1" applyFont="1" applyFill="1" applyBorder="1" applyAlignment="1">
      <alignment horizontal="right" shrinkToFit="1"/>
      <protection/>
    </xf>
    <xf numFmtId="3" fontId="22" fillId="33" borderId="17" xfId="51" applyNumberFormat="1" applyFont="1" applyFill="1" applyBorder="1" applyAlignment="1">
      <alignment horizontal="right" shrinkToFit="1"/>
      <protection/>
    </xf>
    <xf numFmtId="3" fontId="22" fillId="0" borderId="17" xfId="51" applyNumberFormat="1" applyFont="1" applyFill="1" applyBorder="1" applyAlignment="1">
      <alignment horizontal="right" shrinkToFit="1"/>
      <protection/>
    </xf>
    <xf numFmtId="164" fontId="21" fillId="0" borderId="17" xfId="51" applyNumberFormat="1" applyFont="1" applyFill="1" applyBorder="1" applyAlignment="1">
      <alignment horizontal="right" shrinkToFit="1"/>
      <protection/>
    </xf>
    <xf numFmtId="0" fontId="19" fillId="0" borderId="0" xfId="51" applyFont="1" applyFill="1" applyBorder="1" applyAlignment="1">
      <alignment horizontal="right"/>
      <protection/>
    </xf>
    <xf numFmtId="0" fontId="19" fillId="0" borderId="0" xfId="51" applyFont="1" applyFill="1" applyBorder="1" applyAlignment="1">
      <alignment horizontal="center"/>
      <protection/>
    </xf>
    <xf numFmtId="0" fontId="19" fillId="0" borderId="22" xfId="51" applyFont="1" applyFill="1" applyBorder="1">
      <alignment/>
      <protection/>
    </xf>
    <xf numFmtId="4" fontId="19" fillId="0" borderId="22" xfId="51" applyNumberFormat="1" applyFont="1" applyFill="1" applyBorder="1" applyAlignment="1">
      <alignment shrinkToFit="1"/>
      <protection/>
    </xf>
    <xf numFmtId="164" fontId="19" fillId="0" borderId="22" xfId="51" applyNumberFormat="1" applyFont="1" applyFill="1" applyBorder="1" applyAlignment="1">
      <alignment shrinkToFit="1"/>
      <protection/>
    </xf>
    <xf numFmtId="0" fontId="19" fillId="0" borderId="0" xfId="51" applyFont="1" applyFill="1" applyBorder="1">
      <alignment/>
      <protection/>
    </xf>
    <xf numFmtId="49" fontId="23" fillId="0" borderId="0" xfId="51" applyNumberFormat="1" applyFont="1" applyFill="1" applyBorder="1" applyAlignment="1">
      <alignment horizontal="left"/>
      <protection/>
    </xf>
    <xf numFmtId="49" fontId="18" fillId="0" borderId="0" xfId="51" applyNumberFormat="1" applyFill="1" applyBorder="1" applyAlignment="1">
      <alignment horizontal="left"/>
      <protection/>
    </xf>
    <xf numFmtId="0" fontId="18" fillId="0" borderId="0" xfId="51" applyFill="1" applyAlignment="1">
      <alignment horizontal="left"/>
      <protection/>
    </xf>
    <xf numFmtId="0" fontId="18" fillId="0" borderId="0" xfId="51" applyFill="1" applyAlignment="1">
      <alignment horizontal="left"/>
      <protection/>
    </xf>
    <xf numFmtId="0" fontId="19" fillId="0" borderId="0" xfId="51" applyFont="1" applyFill="1" applyBorder="1" applyAlignment="1">
      <alignment horizontal="left"/>
      <protection/>
    </xf>
    <xf numFmtId="0" fontId="19" fillId="0" borderId="0" xfId="51" applyFont="1" applyFill="1" applyBorder="1" applyAlignment="1">
      <alignment horizontal="left"/>
      <protection/>
    </xf>
    <xf numFmtId="0" fontId="19" fillId="0" borderId="0" xfId="51" applyFont="1" applyFill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"/>
  <sheetViews>
    <sheetView tabSelected="1" zoomScaleSheetLayoutView="100" zoomScalePageLayoutView="0" workbookViewId="0" topLeftCell="A1">
      <selection activeCell="A11" sqref="A11"/>
    </sheetView>
  </sheetViews>
  <sheetFormatPr defaultColWidth="11.57421875" defaultRowHeight="15"/>
  <cols>
    <col min="1" max="1" width="1.28515625" style="1" customWidth="1"/>
    <col min="2" max="2" width="22.57421875" style="1" customWidth="1"/>
    <col min="3" max="3" width="8.28125" style="2" customWidth="1"/>
    <col min="4" max="4" width="8.28125" style="3" customWidth="1"/>
    <col min="5" max="5" width="7.8515625" style="3" customWidth="1"/>
    <col min="6" max="6" width="8.28125" style="2" customWidth="1"/>
    <col min="7" max="7" width="6.8515625" style="2" customWidth="1"/>
    <col min="8" max="8" width="8.28125" style="3" customWidth="1"/>
    <col min="9" max="9" width="6.8515625" style="3" customWidth="1"/>
    <col min="10" max="10" width="8.421875" style="3" customWidth="1"/>
    <col min="11" max="11" width="6.8515625" style="3" customWidth="1"/>
    <col min="12" max="12" width="8.28125" style="2" customWidth="1"/>
    <col min="13" max="13" width="6.7109375" style="2" customWidth="1"/>
    <col min="14" max="14" width="8.28125" style="3" customWidth="1"/>
    <col min="15" max="15" width="6.8515625" style="3" customWidth="1"/>
    <col min="16" max="16" width="8.28125" style="3" customWidth="1"/>
    <col min="17" max="17" width="6.8515625" style="3" customWidth="1"/>
    <col min="18" max="16384" width="11.57421875" style="4" customWidth="1"/>
  </cols>
  <sheetData>
    <row r="1" ht="33.75" customHeight="1"/>
    <row r="2" spans="1:17" s="8" customFormat="1" ht="39" customHeight="1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2.75" customHeight="1">
      <c r="A3" s="9"/>
      <c r="B3" s="10" t="s">
        <v>0</v>
      </c>
      <c r="C3" s="11">
        <v>2009</v>
      </c>
      <c r="D3" s="12"/>
      <c r="E3" s="13"/>
      <c r="F3" s="11">
        <v>2010</v>
      </c>
      <c r="G3" s="12"/>
      <c r="H3" s="12"/>
      <c r="I3" s="12"/>
      <c r="J3" s="12"/>
      <c r="K3" s="13"/>
      <c r="L3" s="11">
        <v>2011</v>
      </c>
      <c r="M3" s="12"/>
      <c r="N3" s="12"/>
      <c r="O3" s="12"/>
      <c r="P3" s="12"/>
      <c r="Q3" s="13"/>
    </row>
    <row r="4" spans="1:17" ht="22.5" customHeight="1">
      <c r="A4" s="14"/>
      <c r="B4" s="15"/>
      <c r="C4" s="16" t="s">
        <v>1</v>
      </c>
      <c r="D4" s="17" t="s">
        <v>2</v>
      </c>
      <c r="E4" s="18" t="s">
        <v>3</v>
      </c>
      <c r="F4" s="16" t="s">
        <v>4</v>
      </c>
      <c r="G4" s="19" t="s">
        <v>5</v>
      </c>
      <c r="H4" s="20" t="s">
        <v>2</v>
      </c>
      <c r="I4" s="18" t="s">
        <v>5</v>
      </c>
      <c r="J4" s="21" t="s">
        <v>3</v>
      </c>
      <c r="K4" s="18" t="s">
        <v>5</v>
      </c>
      <c r="L4" s="16" t="s">
        <v>4</v>
      </c>
      <c r="M4" s="19" t="s">
        <v>5</v>
      </c>
      <c r="N4" s="17" t="s">
        <v>2</v>
      </c>
      <c r="O4" s="18" t="s">
        <v>5</v>
      </c>
      <c r="P4" s="18" t="s">
        <v>3</v>
      </c>
      <c r="Q4" s="18" t="s">
        <v>5</v>
      </c>
    </row>
    <row r="5" spans="1:17" ht="15" customHeight="1">
      <c r="A5" s="22"/>
      <c r="B5" s="23" t="s">
        <v>6</v>
      </c>
      <c r="C5" s="24">
        <v>333404</v>
      </c>
      <c r="D5" s="25">
        <v>3727</v>
      </c>
      <c r="E5" s="25">
        <f>IF(D5&lt;&gt;".",D5+C5,C5)</f>
        <v>337131</v>
      </c>
      <c r="F5" s="26">
        <v>331043</v>
      </c>
      <c r="G5" s="27">
        <f>IF(C5&lt;&gt;".",IF(F5&lt;&gt;".",IF(C5&lt;&gt;0,(F5-C5)*100/C5,"."),"."),".")</f>
        <v>-0.7081498722270878</v>
      </c>
      <c r="H5" s="28">
        <v>4645</v>
      </c>
      <c r="I5" s="29">
        <f aca="true" t="shared" si="0" ref="I5:I12">IF(D5&lt;&gt;".",IF(H5&lt;&gt;".",IF(D5&lt;&gt;0,(H5-D5)*100/D5,"."),"."),".")</f>
        <v>24.631070566138987</v>
      </c>
      <c r="J5" s="28">
        <f>IF(H5&lt;&gt;".",H5+F5,F5)</f>
        <v>335688</v>
      </c>
      <c r="K5" s="30">
        <f>IF(E5&lt;&gt;".",IF(J5&lt;&gt;".",IF(E5&lt;&gt;0,(J5-E5)*100/E5,"."),"."),".")</f>
        <v>-0.42802352794611</v>
      </c>
      <c r="L5" s="24">
        <v>342782</v>
      </c>
      <c r="M5" s="29">
        <f>IF(F5&lt;&gt;".",IF(L5&lt;&gt;".",IF(F5&lt;&gt;0,(L5-F5)*100/F5,"."),"."),".")</f>
        <v>3.5460650127022775</v>
      </c>
      <c r="N5" s="25">
        <v>4852</v>
      </c>
      <c r="O5" s="29">
        <f>IF(H5&lt;&gt;".",IF(N5&lt;&gt;".",IF(H5&lt;&gt;0,(N5-H5)*100/H5,"."),"."),".")</f>
        <v>4.456404736275565</v>
      </c>
      <c r="P5" s="25">
        <f>IF(N5&lt;&gt;".",N5+L5,L5)</f>
        <v>347634</v>
      </c>
      <c r="Q5" s="29">
        <f>IF(J5&lt;&gt;".",IF(P5&lt;&gt;".",IF(J5&lt;&gt;0,(P5-J5)*100/J5,"."),"."),".")</f>
        <v>3.558661614356188</v>
      </c>
    </row>
    <row r="6" spans="1:17" ht="15" customHeight="1">
      <c r="A6" s="22"/>
      <c r="B6" s="23" t="s">
        <v>8</v>
      </c>
      <c r="C6" s="24">
        <v>155582</v>
      </c>
      <c r="D6" s="25">
        <v>1863</v>
      </c>
      <c r="E6" s="25">
        <f aca="true" t="shared" si="1" ref="E6:E12">IF(D6&lt;&gt;".",D6+C6,C6)</f>
        <v>157445</v>
      </c>
      <c r="F6" s="24">
        <v>155178</v>
      </c>
      <c r="G6" s="31">
        <f aca="true" t="shared" si="2" ref="G6:G12">IF(C6&lt;&gt;".",IF(F6&lt;&gt;".",IF(C6&lt;&gt;0,(F6-C6)*100/C6,"."),"."),".")</f>
        <v>-0.2596701417901814</v>
      </c>
      <c r="H6" s="25">
        <v>1874</v>
      </c>
      <c r="I6" s="29">
        <f t="shared" si="0"/>
        <v>0.5904455179817498</v>
      </c>
      <c r="J6" s="25">
        <f aca="true" t="shared" si="3" ref="J6:J12">IF(H6&lt;&gt;".",H6+F6,F6)</f>
        <v>157052</v>
      </c>
      <c r="K6" s="29">
        <f aca="true" t="shared" si="4" ref="K6:K12">IF(E6&lt;&gt;".",IF(J6&lt;&gt;".",IF(E6&lt;&gt;0,(J6-E6)*100/E6,"."),"."),".")</f>
        <v>-0.24961097526120232</v>
      </c>
      <c r="L6" s="24">
        <v>155245</v>
      </c>
      <c r="M6" s="29">
        <f aca="true" t="shared" si="5" ref="M6:M12">IF(F6&lt;&gt;".",IF(L6&lt;&gt;".",IF(F6&lt;&gt;0,(L6-F6)*100/F6,"."),"."),".")</f>
        <v>0.043176223433734166</v>
      </c>
      <c r="N6" s="25">
        <v>1748</v>
      </c>
      <c r="O6" s="29">
        <f aca="true" t="shared" si="6" ref="O6:O12">IF(H6&lt;&gt;".",IF(N6&lt;&gt;".",IF(H6&lt;&gt;0,(N6-H6)*100/H6,"."),"."),".")</f>
        <v>-6.7235859124866595</v>
      </c>
      <c r="P6" s="25">
        <f aca="true" t="shared" si="7" ref="P6:P12">IF(N6&lt;&gt;".",N6+L6,L6)</f>
        <v>156993</v>
      </c>
      <c r="Q6" s="29">
        <f aca="true" t="shared" si="8" ref="Q6:Q12">IF(J6&lt;&gt;".",IF(P6&lt;&gt;".",IF(J6&lt;&gt;0,(P6-J6)*100/J6,"."),"."),".")</f>
        <v>-0.03756717520311744</v>
      </c>
    </row>
    <row r="7" spans="1:17" ht="15" customHeight="1">
      <c r="A7" s="22"/>
      <c r="B7" s="23" t="s">
        <v>9</v>
      </c>
      <c r="C7" s="24">
        <v>13724</v>
      </c>
      <c r="D7" s="25">
        <v>0</v>
      </c>
      <c r="E7" s="25">
        <f t="shared" si="1"/>
        <v>13724</v>
      </c>
      <c r="F7" s="24">
        <v>13555</v>
      </c>
      <c r="G7" s="31">
        <f t="shared" si="2"/>
        <v>-1.2314194112503642</v>
      </c>
      <c r="H7" s="25">
        <v>0</v>
      </c>
      <c r="I7" s="29" t="str">
        <f t="shared" si="0"/>
        <v>.</v>
      </c>
      <c r="J7" s="25">
        <f t="shared" si="3"/>
        <v>13555</v>
      </c>
      <c r="K7" s="29">
        <f t="shared" si="4"/>
        <v>-1.2314194112503642</v>
      </c>
      <c r="L7" s="24">
        <v>12403</v>
      </c>
      <c r="M7" s="29">
        <f t="shared" si="5"/>
        <v>-8.49870896348211</v>
      </c>
      <c r="N7" s="25">
        <v>0</v>
      </c>
      <c r="O7" s="29" t="str">
        <f t="shared" si="6"/>
        <v>.</v>
      </c>
      <c r="P7" s="25">
        <f t="shared" si="7"/>
        <v>12403</v>
      </c>
      <c r="Q7" s="29">
        <f t="shared" si="8"/>
        <v>-8.49870896348211</v>
      </c>
    </row>
    <row r="8" spans="1:17" ht="15" customHeight="1">
      <c r="A8" s="22"/>
      <c r="B8" s="23" t="s">
        <v>10</v>
      </c>
      <c r="C8" s="24">
        <v>14646</v>
      </c>
      <c r="D8" s="25">
        <v>0</v>
      </c>
      <c r="E8" s="25">
        <f t="shared" si="1"/>
        <v>14646</v>
      </c>
      <c r="F8" s="24">
        <v>13922</v>
      </c>
      <c r="G8" s="31">
        <f t="shared" si="2"/>
        <v>-4.943329236651645</v>
      </c>
      <c r="H8" s="25">
        <v>0</v>
      </c>
      <c r="I8" s="29" t="str">
        <f t="shared" si="0"/>
        <v>.</v>
      </c>
      <c r="J8" s="25">
        <f t="shared" si="3"/>
        <v>13922</v>
      </c>
      <c r="K8" s="29">
        <f t="shared" si="4"/>
        <v>-4.943329236651645</v>
      </c>
      <c r="L8" s="24">
        <v>13505</v>
      </c>
      <c r="M8" s="29">
        <f t="shared" si="5"/>
        <v>-2.9952593018244507</v>
      </c>
      <c r="N8" s="25">
        <v>0</v>
      </c>
      <c r="O8" s="29" t="str">
        <f t="shared" si="6"/>
        <v>.</v>
      </c>
      <c r="P8" s="25">
        <f t="shared" si="7"/>
        <v>13505</v>
      </c>
      <c r="Q8" s="29">
        <f t="shared" si="8"/>
        <v>-2.9952593018244507</v>
      </c>
    </row>
    <row r="9" spans="1:17" ht="15" customHeight="1">
      <c r="A9" s="22"/>
      <c r="B9" s="23" t="s">
        <v>11</v>
      </c>
      <c r="C9" s="24">
        <v>42675</v>
      </c>
      <c r="D9" s="25" t="s">
        <v>7</v>
      </c>
      <c r="E9" s="25">
        <f t="shared" si="1"/>
        <v>42675</v>
      </c>
      <c r="F9" s="24">
        <v>42441</v>
      </c>
      <c r="G9" s="31">
        <f t="shared" si="2"/>
        <v>-0.5483304042179262</v>
      </c>
      <c r="H9" s="25" t="s">
        <v>7</v>
      </c>
      <c r="I9" s="29" t="str">
        <f t="shared" si="0"/>
        <v>.</v>
      </c>
      <c r="J9" s="25">
        <f t="shared" si="3"/>
        <v>42441</v>
      </c>
      <c r="K9" s="29">
        <f t="shared" si="4"/>
        <v>-0.5483304042179262</v>
      </c>
      <c r="L9" s="24">
        <v>42612</v>
      </c>
      <c r="M9" s="29">
        <f t="shared" si="5"/>
        <v>0.4029122782215311</v>
      </c>
      <c r="N9" s="25" t="s">
        <v>7</v>
      </c>
      <c r="O9" s="29" t="str">
        <f t="shared" si="6"/>
        <v>.</v>
      </c>
      <c r="P9" s="25">
        <f t="shared" si="7"/>
        <v>42612</v>
      </c>
      <c r="Q9" s="29">
        <f t="shared" si="8"/>
        <v>0.4029122782215311</v>
      </c>
    </row>
    <row r="10" spans="1:17" ht="15" customHeight="1">
      <c r="A10" s="22"/>
      <c r="B10" s="23" t="s">
        <v>12</v>
      </c>
      <c r="C10" s="24">
        <v>3997</v>
      </c>
      <c r="D10" s="25" t="s">
        <v>7</v>
      </c>
      <c r="E10" s="25">
        <f t="shared" si="1"/>
        <v>3997</v>
      </c>
      <c r="F10" s="24">
        <v>3582</v>
      </c>
      <c r="G10" s="31">
        <f t="shared" si="2"/>
        <v>-10.382787090317738</v>
      </c>
      <c r="H10" s="25" t="s">
        <v>7</v>
      </c>
      <c r="I10" s="29" t="str">
        <f t="shared" si="0"/>
        <v>.</v>
      </c>
      <c r="J10" s="25">
        <f t="shared" si="3"/>
        <v>3582</v>
      </c>
      <c r="K10" s="29">
        <f t="shared" si="4"/>
        <v>-10.382787090317738</v>
      </c>
      <c r="L10" s="24">
        <v>3345</v>
      </c>
      <c r="M10" s="29">
        <f t="shared" si="5"/>
        <v>-6.61641541038526</v>
      </c>
      <c r="N10" s="25">
        <v>0</v>
      </c>
      <c r="O10" s="29" t="str">
        <f t="shared" si="6"/>
        <v>.</v>
      </c>
      <c r="P10" s="25">
        <f t="shared" si="7"/>
        <v>3345</v>
      </c>
      <c r="Q10" s="29">
        <f t="shared" si="8"/>
        <v>-6.61641541038526</v>
      </c>
    </row>
    <row r="11" spans="1:17" ht="15" customHeight="1">
      <c r="A11" s="22"/>
      <c r="B11" s="32" t="s">
        <v>13</v>
      </c>
      <c r="C11" s="33">
        <v>279</v>
      </c>
      <c r="D11" s="34" t="s">
        <v>7</v>
      </c>
      <c r="E11" s="25">
        <f t="shared" si="1"/>
        <v>279</v>
      </c>
      <c r="F11" s="33">
        <v>239</v>
      </c>
      <c r="G11" s="35">
        <f t="shared" si="2"/>
        <v>-14.336917562724015</v>
      </c>
      <c r="H11" s="34" t="s">
        <v>7</v>
      </c>
      <c r="I11" s="36" t="str">
        <f t="shared" si="0"/>
        <v>.</v>
      </c>
      <c r="J11" s="34">
        <f t="shared" si="3"/>
        <v>239</v>
      </c>
      <c r="K11" s="36">
        <f t="shared" si="4"/>
        <v>-14.336917562724015</v>
      </c>
      <c r="L11" s="33">
        <v>248</v>
      </c>
      <c r="M11" s="29">
        <f t="shared" si="5"/>
        <v>3.7656903765690375</v>
      </c>
      <c r="N11" s="34" t="s">
        <v>7</v>
      </c>
      <c r="O11" s="29" t="str">
        <f t="shared" si="6"/>
        <v>.</v>
      </c>
      <c r="P11" s="25">
        <f t="shared" si="7"/>
        <v>248</v>
      </c>
      <c r="Q11" s="29">
        <f t="shared" si="8"/>
        <v>3.7656903765690375</v>
      </c>
    </row>
    <row r="12" spans="1:17" s="45" customFormat="1" ht="15" customHeight="1">
      <c r="A12" s="37"/>
      <c r="B12" s="38" t="s">
        <v>14</v>
      </c>
      <c r="C12" s="39">
        <f>SUM(C5:C11)</f>
        <v>564307</v>
      </c>
      <c r="D12" s="40">
        <f>SUM(D5:D11)</f>
        <v>5590</v>
      </c>
      <c r="E12" s="41">
        <f t="shared" si="1"/>
        <v>569897</v>
      </c>
      <c r="F12" s="42">
        <f>SUM(F5:F11)</f>
        <v>559960</v>
      </c>
      <c r="G12" s="27">
        <f t="shared" si="2"/>
        <v>-0.7703253725365803</v>
      </c>
      <c r="H12" s="43">
        <f>SUM(H5:H11)</f>
        <v>6519</v>
      </c>
      <c r="I12" s="30">
        <f t="shared" si="0"/>
        <v>16.61896243291592</v>
      </c>
      <c r="J12" s="28">
        <f t="shared" si="3"/>
        <v>566479</v>
      </c>
      <c r="K12" s="30">
        <f t="shared" si="4"/>
        <v>-0.5997575000394808</v>
      </c>
      <c r="L12" s="39">
        <f>SUM(L5:L11)</f>
        <v>570140</v>
      </c>
      <c r="M12" s="44">
        <f t="shared" si="5"/>
        <v>1.8179869990713622</v>
      </c>
      <c r="N12" s="40">
        <f>SUM(N5:N11)</f>
        <v>6600</v>
      </c>
      <c r="O12" s="44">
        <f t="shared" si="6"/>
        <v>1.242521859180856</v>
      </c>
      <c r="P12" s="41">
        <f t="shared" si="7"/>
        <v>576740</v>
      </c>
      <c r="Q12" s="44">
        <f t="shared" si="8"/>
        <v>1.8113645872132949</v>
      </c>
    </row>
    <row r="13" spans="1:17" s="50" customFormat="1" ht="12.75">
      <c r="A13" s="46"/>
      <c r="B13" s="47"/>
      <c r="C13" s="48"/>
      <c r="D13" s="49"/>
      <c r="E13" s="49"/>
      <c r="F13" s="48"/>
      <c r="G13" s="48"/>
      <c r="H13" s="49"/>
      <c r="I13" s="49"/>
      <c r="J13" s="49"/>
      <c r="K13" s="49"/>
      <c r="L13" s="48"/>
      <c r="M13" s="48"/>
      <c r="N13" s="49"/>
      <c r="O13" s="49"/>
      <c r="P13" s="49"/>
      <c r="Q13" s="49"/>
    </row>
    <row r="14" spans="1:17" ht="15" customHeight="1">
      <c r="A14" s="51"/>
      <c r="B14" s="52" t="s">
        <v>15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21" customHeight="1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12.75">
      <c r="A16" s="55"/>
      <c r="B16" s="56" t="s">
        <v>18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ht="12.75">
      <c r="A17" s="57"/>
    </row>
  </sheetData>
  <sheetProtection/>
  <mergeCells count="9">
    <mergeCell ref="B14:O14"/>
    <mergeCell ref="B15:Q15"/>
    <mergeCell ref="B16:Q16"/>
    <mergeCell ref="A2:Q2"/>
    <mergeCell ref="A3:A4"/>
    <mergeCell ref="B3:B4"/>
    <mergeCell ref="C3:E3"/>
    <mergeCell ref="F3:K3"/>
    <mergeCell ref="L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5"/>
  <headerFooter alignWithMargins="0">
    <oddHeader>&amp;LStand: 14.12.2011&amp;RDeutschland</oddHeader>
    <oddFooter>&amp;R&amp;10Tabelle 50</oddFooter>
  </headerFooter>
  <legacyDrawing r:id="rId4"/>
  <oleObjects>
    <oleObject progId="Word.Document.8" shapeId="532316" r:id="rId1"/>
    <oleObject progId="Word.Document.8" shapeId="532315" r:id="rId2"/>
    <oleObject progId="Word.Document.8" shapeId="532314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11" sqref="A11"/>
    </sheetView>
  </sheetViews>
  <sheetFormatPr defaultColWidth="11.57421875" defaultRowHeight="15"/>
  <cols>
    <col min="1" max="1" width="1.28515625" style="1" customWidth="1"/>
    <col min="2" max="2" width="22.57421875" style="1" customWidth="1"/>
    <col min="3" max="3" width="8.28125" style="2" customWidth="1"/>
    <col min="4" max="4" width="8.28125" style="3" customWidth="1"/>
    <col min="5" max="5" width="7.8515625" style="3" customWidth="1"/>
    <col min="6" max="6" width="8.28125" style="2" customWidth="1"/>
    <col min="7" max="7" width="6.8515625" style="2" customWidth="1"/>
    <col min="8" max="8" width="8.28125" style="3" customWidth="1"/>
    <col min="9" max="9" width="6.8515625" style="3" customWidth="1"/>
    <col min="10" max="10" width="8.421875" style="3" customWidth="1"/>
    <col min="11" max="11" width="6.8515625" style="3" customWidth="1"/>
    <col min="12" max="12" width="8.28125" style="2" customWidth="1"/>
    <col min="13" max="13" width="6.7109375" style="2" customWidth="1"/>
    <col min="14" max="14" width="8.28125" style="3" customWidth="1"/>
    <col min="15" max="15" width="6.8515625" style="3" customWidth="1"/>
    <col min="16" max="16" width="8.28125" style="3" customWidth="1"/>
    <col min="17" max="17" width="6.8515625" style="3" customWidth="1"/>
    <col min="18" max="16384" width="11.57421875" style="4" customWidth="1"/>
  </cols>
  <sheetData>
    <row r="1" ht="33.75" customHeight="1"/>
    <row r="2" spans="1:17" s="8" customFormat="1" ht="39" customHeight="1">
      <c r="A2" s="5" t="s">
        <v>19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2.75" customHeight="1">
      <c r="A3" s="9"/>
      <c r="B3" s="10" t="s">
        <v>0</v>
      </c>
      <c r="C3" s="11">
        <v>2009</v>
      </c>
      <c r="D3" s="12"/>
      <c r="E3" s="13"/>
      <c r="F3" s="11">
        <v>2010</v>
      </c>
      <c r="G3" s="12"/>
      <c r="H3" s="12"/>
      <c r="I3" s="12"/>
      <c r="J3" s="12"/>
      <c r="K3" s="13"/>
      <c r="L3" s="11">
        <v>2011</v>
      </c>
      <c r="M3" s="12"/>
      <c r="N3" s="12"/>
      <c r="O3" s="12"/>
      <c r="P3" s="12"/>
      <c r="Q3" s="13"/>
    </row>
    <row r="4" spans="1:17" ht="22.5" customHeight="1">
      <c r="A4" s="14"/>
      <c r="B4" s="15"/>
      <c r="C4" s="16" t="s">
        <v>1</v>
      </c>
      <c r="D4" s="17" t="s">
        <v>2</v>
      </c>
      <c r="E4" s="18" t="s">
        <v>3</v>
      </c>
      <c r="F4" s="16" t="s">
        <v>4</v>
      </c>
      <c r="G4" s="19" t="s">
        <v>5</v>
      </c>
      <c r="H4" s="20" t="s">
        <v>2</v>
      </c>
      <c r="I4" s="18" t="s">
        <v>5</v>
      </c>
      <c r="J4" s="21" t="s">
        <v>3</v>
      </c>
      <c r="K4" s="18" t="s">
        <v>5</v>
      </c>
      <c r="L4" s="16" t="s">
        <v>4</v>
      </c>
      <c r="M4" s="19" t="s">
        <v>5</v>
      </c>
      <c r="N4" s="17" t="s">
        <v>2</v>
      </c>
      <c r="O4" s="18" t="s">
        <v>5</v>
      </c>
      <c r="P4" s="18" t="s">
        <v>3</v>
      </c>
      <c r="Q4" s="18" t="s">
        <v>5</v>
      </c>
    </row>
    <row r="5" spans="1:17" ht="15" customHeight="1">
      <c r="A5" s="22"/>
      <c r="B5" s="23" t="s">
        <v>6</v>
      </c>
      <c r="C5" s="24">
        <v>62379</v>
      </c>
      <c r="D5" s="25">
        <v>1030</v>
      </c>
      <c r="E5" s="25">
        <f>IF(D5&lt;&gt;".",D5+C5,C5)</f>
        <v>63409</v>
      </c>
      <c r="F5" s="26">
        <v>57139</v>
      </c>
      <c r="G5" s="27">
        <f>IF(C5&lt;&gt;".",IF(F5&lt;&gt;".",IF(C5&lt;&gt;0,(F5-C5)*100/C5,"."),"."),".")</f>
        <v>-8.400262908991808</v>
      </c>
      <c r="H5" s="28">
        <v>1195</v>
      </c>
      <c r="I5" s="29">
        <f aca="true" t="shared" si="0" ref="I5:I12">IF(D5&lt;&gt;".",IF(H5&lt;&gt;".",IF(D5&lt;&gt;0,(H5-D5)*100/D5,"."),"."),".")</f>
        <v>16.019417475728154</v>
      </c>
      <c r="J5" s="28">
        <f>IF(H5&lt;&gt;".",H5+F5,F5)</f>
        <v>58334</v>
      </c>
      <c r="K5" s="30">
        <f>IF(E5&lt;&gt;".",IF(J5&lt;&gt;".",IF(E5&lt;&gt;0,(J5-E5)*100/E5,"."),"."),".")</f>
        <v>-8.003595704079862</v>
      </c>
      <c r="L5" s="24">
        <v>53354</v>
      </c>
      <c r="M5" s="29">
        <f>IF(F5&lt;&gt;".",IF(L5&lt;&gt;".",IF(F5&lt;&gt;0,(L5-F5)*100/F5,"."),"."),".")</f>
        <v>-6.624197133306498</v>
      </c>
      <c r="N5" s="25">
        <v>1109</v>
      </c>
      <c r="O5" s="29">
        <f>IF(H5&lt;&gt;".",IF(N5&lt;&gt;".",IF(H5&lt;&gt;0,(N5-H5)*100/H5,"."),"."),".")</f>
        <v>-7.196652719665272</v>
      </c>
      <c r="P5" s="25">
        <f>IF(N5&lt;&gt;".",N5+L5,L5)</f>
        <v>54463</v>
      </c>
      <c r="Q5" s="29">
        <f>IF(J5&lt;&gt;".",IF(P5&lt;&gt;".",IF(J5&lt;&gt;0,(P5-J5)*100/J5,"."),"."),".")</f>
        <v>-6.6359241608667325</v>
      </c>
    </row>
    <row r="6" spans="1:17" ht="15" customHeight="1">
      <c r="A6" s="22"/>
      <c r="B6" s="23" t="s">
        <v>8</v>
      </c>
      <c r="C6" s="24">
        <v>23740</v>
      </c>
      <c r="D6" s="25">
        <v>300</v>
      </c>
      <c r="E6" s="25">
        <f aca="true" t="shared" si="1" ref="E6:E12">IF(D6&lt;&gt;".",D6+C6,C6)</f>
        <v>24040</v>
      </c>
      <c r="F6" s="24">
        <v>22454</v>
      </c>
      <c r="G6" s="31">
        <f aca="true" t="shared" si="2" ref="G6:G12">IF(C6&lt;&gt;".",IF(F6&lt;&gt;".",IF(C6&lt;&gt;0,(F6-C6)*100/C6,"."),"."),".")</f>
        <v>-5.417017691659646</v>
      </c>
      <c r="H6" s="25">
        <v>278</v>
      </c>
      <c r="I6" s="29">
        <f t="shared" si="0"/>
        <v>-7.333333333333333</v>
      </c>
      <c r="J6" s="25">
        <f aca="true" t="shared" si="3" ref="J6:J12">IF(H6&lt;&gt;".",H6+F6,F6)</f>
        <v>22732</v>
      </c>
      <c r="K6" s="29">
        <f aca="true" t="shared" si="4" ref="K6:K12">IF(E6&lt;&gt;".",IF(J6&lt;&gt;".",IF(E6&lt;&gt;0,(J6-E6)*100/E6,"."),"."),".")</f>
        <v>-5.440931780366056</v>
      </c>
      <c r="L6" s="24">
        <v>20282</v>
      </c>
      <c r="M6" s="29">
        <f aca="true" t="shared" si="5" ref="M6:M12">IF(F6&lt;&gt;".",IF(L6&lt;&gt;".",IF(F6&lt;&gt;0,(L6-F6)*100/F6,"."),"."),".")</f>
        <v>-9.673109468246192</v>
      </c>
      <c r="N6" s="25">
        <v>307</v>
      </c>
      <c r="O6" s="29">
        <f aca="true" t="shared" si="6" ref="O6:O12">IF(H6&lt;&gt;".",IF(N6&lt;&gt;".",IF(H6&lt;&gt;0,(N6-H6)*100/H6,"."),"."),".")</f>
        <v>10.431654676258994</v>
      </c>
      <c r="P6" s="25">
        <f aca="true" t="shared" si="7" ref="P6:P12">IF(N6&lt;&gt;".",N6+L6,L6)</f>
        <v>20589</v>
      </c>
      <c r="Q6" s="29">
        <f aca="true" t="shared" si="8" ref="Q6:Q12">IF(J6&lt;&gt;".",IF(P6&lt;&gt;".",IF(J6&lt;&gt;0,(P6-J6)*100/J6,"."),"."),".")</f>
        <v>-9.427239134260073</v>
      </c>
    </row>
    <row r="7" spans="1:17" ht="15" customHeight="1">
      <c r="A7" s="22"/>
      <c r="B7" s="23" t="s">
        <v>9</v>
      </c>
      <c r="C7" s="24">
        <v>3162</v>
      </c>
      <c r="D7" s="25">
        <v>0</v>
      </c>
      <c r="E7" s="25">
        <f t="shared" si="1"/>
        <v>3162</v>
      </c>
      <c r="F7" s="24">
        <v>2858</v>
      </c>
      <c r="G7" s="31">
        <f t="shared" si="2"/>
        <v>-9.614168247944338</v>
      </c>
      <c r="H7" s="25">
        <v>0</v>
      </c>
      <c r="I7" s="29" t="str">
        <f t="shared" si="0"/>
        <v>.</v>
      </c>
      <c r="J7" s="25">
        <f t="shared" si="3"/>
        <v>2858</v>
      </c>
      <c r="K7" s="29">
        <f t="shared" si="4"/>
        <v>-9.614168247944338</v>
      </c>
      <c r="L7" s="24">
        <v>2511</v>
      </c>
      <c r="M7" s="29">
        <f t="shared" si="5"/>
        <v>-12.141357592722184</v>
      </c>
      <c r="N7" s="25">
        <v>0</v>
      </c>
      <c r="O7" s="29" t="str">
        <f t="shared" si="6"/>
        <v>.</v>
      </c>
      <c r="P7" s="25">
        <f t="shared" si="7"/>
        <v>2511</v>
      </c>
      <c r="Q7" s="29">
        <f t="shared" si="8"/>
        <v>-12.141357592722184</v>
      </c>
    </row>
    <row r="8" spans="1:17" ht="15" customHeight="1">
      <c r="A8" s="22"/>
      <c r="B8" s="23" t="s">
        <v>10</v>
      </c>
      <c r="C8" s="24">
        <v>3513</v>
      </c>
      <c r="D8" s="25">
        <v>0</v>
      </c>
      <c r="E8" s="25">
        <f t="shared" si="1"/>
        <v>3513</v>
      </c>
      <c r="F8" s="24">
        <v>3254</v>
      </c>
      <c r="G8" s="31">
        <f t="shared" si="2"/>
        <v>-7.372615997722744</v>
      </c>
      <c r="H8" s="25">
        <v>0</v>
      </c>
      <c r="I8" s="29" t="str">
        <f t="shared" si="0"/>
        <v>.</v>
      </c>
      <c r="J8" s="25">
        <f t="shared" si="3"/>
        <v>3254</v>
      </c>
      <c r="K8" s="29">
        <f t="shared" si="4"/>
        <v>-7.372615997722744</v>
      </c>
      <c r="L8" s="24">
        <v>2733</v>
      </c>
      <c r="M8" s="29">
        <f t="shared" si="5"/>
        <v>-16.011063306699448</v>
      </c>
      <c r="N8" s="25">
        <v>0</v>
      </c>
      <c r="O8" s="29" t="str">
        <f t="shared" si="6"/>
        <v>.</v>
      </c>
      <c r="P8" s="25">
        <f t="shared" si="7"/>
        <v>2733</v>
      </c>
      <c r="Q8" s="29">
        <f t="shared" si="8"/>
        <v>-16.011063306699448</v>
      </c>
    </row>
    <row r="9" spans="1:17" ht="15" customHeight="1">
      <c r="A9" s="22"/>
      <c r="B9" s="23" t="s">
        <v>11</v>
      </c>
      <c r="C9" s="24">
        <v>5138</v>
      </c>
      <c r="D9" s="25" t="s">
        <v>7</v>
      </c>
      <c r="E9" s="25">
        <f t="shared" si="1"/>
        <v>5138</v>
      </c>
      <c r="F9" s="24">
        <v>5023</v>
      </c>
      <c r="G9" s="31">
        <f t="shared" si="2"/>
        <v>-2.238224990268587</v>
      </c>
      <c r="H9" s="25" t="s">
        <v>7</v>
      </c>
      <c r="I9" s="29" t="str">
        <f t="shared" si="0"/>
        <v>.</v>
      </c>
      <c r="J9" s="25">
        <f t="shared" si="3"/>
        <v>5023</v>
      </c>
      <c r="K9" s="29">
        <f t="shared" si="4"/>
        <v>-2.238224990268587</v>
      </c>
      <c r="L9" s="24">
        <v>4748</v>
      </c>
      <c r="M9" s="29">
        <f t="shared" si="5"/>
        <v>-5.474815847103325</v>
      </c>
      <c r="N9" s="25" t="s">
        <v>7</v>
      </c>
      <c r="O9" s="29" t="str">
        <f t="shared" si="6"/>
        <v>.</v>
      </c>
      <c r="P9" s="25">
        <f t="shared" si="7"/>
        <v>4748</v>
      </c>
      <c r="Q9" s="29">
        <f t="shared" si="8"/>
        <v>-5.474815847103325</v>
      </c>
    </row>
    <row r="10" spans="1:17" ht="15" customHeight="1">
      <c r="A10" s="22"/>
      <c r="B10" s="23" t="s">
        <v>12</v>
      </c>
      <c r="C10" s="24">
        <v>1055</v>
      </c>
      <c r="D10" s="25" t="s">
        <v>7</v>
      </c>
      <c r="E10" s="25">
        <f t="shared" si="1"/>
        <v>1055</v>
      </c>
      <c r="F10" s="24">
        <v>920</v>
      </c>
      <c r="G10" s="31">
        <f t="shared" si="2"/>
        <v>-12.796208530805687</v>
      </c>
      <c r="H10" s="25" t="s">
        <v>7</v>
      </c>
      <c r="I10" s="29" t="str">
        <f t="shared" si="0"/>
        <v>.</v>
      </c>
      <c r="J10" s="25">
        <f t="shared" si="3"/>
        <v>920</v>
      </c>
      <c r="K10" s="29">
        <f t="shared" si="4"/>
        <v>-12.796208530805687</v>
      </c>
      <c r="L10" s="24">
        <v>851</v>
      </c>
      <c r="M10" s="29">
        <f t="shared" si="5"/>
        <v>-7.5</v>
      </c>
      <c r="N10" s="25">
        <v>0</v>
      </c>
      <c r="O10" s="29" t="str">
        <f t="shared" si="6"/>
        <v>.</v>
      </c>
      <c r="P10" s="25">
        <f t="shared" si="7"/>
        <v>851</v>
      </c>
      <c r="Q10" s="29">
        <f t="shared" si="8"/>
        <v>-7.5</v>
      </c>
    </row>
    <row r="11" spans="1:17" ht="15" customHeight="1">
      <c r="A11" s="22"/>
      <c r="B11" s="32" t="s">
        <v>13</v>
      </c>
      <c r="C11" s="33">
        <v>11</v>
      </c>
      <c r="D11" s="34" t="s">
        <v>7</v>
      </c>
      <c r="E11" s="25">
        <f t="shared" si="1"/>
        <v>11</v>
      </c>
      <c r="F11" s="33">
        <v>15</v>
      </c>
      <c r="G11" s="35">
        <f t="shared" si="2"/>
        <v>36.36363636363637</v>
      </c>
      <c r="H11" s="34" t="s">
        <v>7</v>
      </c>
      <c r="I11" s="36" t="str">
        <f t="shared" si="0"/>
        <v>.</v>
      </c>
      <c r="J11" s="34">
        <f t="shared" si="3"/>
        <v>15</v>
      </c>
      <c r="K11" s="36">
        <f t="shared" si="4"/>
        <v>36.36363636363637</v>
      </c>
      <c r="L11" s="33">
        <v>16</v>
      </c>
      <c r="M11" s="29">
        <f t="shared" si="5"/>
        <v>6.666666666666667</v>
      </c>
      <c r="N11" s="34" t="s">
        <v>7</v>
      </c>
      <c r="O11" s="29" t="str">
        <f t="shared" si="6"/>
        <v>.</v>
      </c>
      <c r="P11" s="25">
        <f t="shared" si="7"/>
        <v>16</v>
      </c>
      <c r="Q11" s="29">
        <f t="shared" si="8"/>
        <v>6.666666666666667</v>
      </c>
    </row>
    <row r="12" spans="1:17" s="45" customFormat="1" ht="15" customHeight="1">
      <c r="A12" s="37"/>
      <c r="B12" s="38" t="s">
        <v>14</v>
      </c>
      <c r="C12" s="39">
        <f>SUM(C5:C11)</f>
        <v>98998</v>
      </c>
      <c r="D12" s="40">
        <f>SUM(D5:D11)</f>
        <v>1330</v>
      </c>
      <c r="E12" s="41">
        <f t="shared" si="1"/>
        <v>100328</v>
      </c>
      <c r="F12" s="42">
        <f>SUM(F5:F11)</f>
        <v>91663</v>
      </c>
      <c r="G12" s="27">
        <f t="shared" si="2"/>
        <v>-7.409240590719004</v>
      </c>
      <c r="H12" s="43">
        <f>SUM(H5:H11)</f>
        <v>1473</v>
      </c>
      <c r="I12" s="30">
        <f t="shared" si="0"/>
        <v>10.75187969924812</v>
      </c>
      <c r="J12" s="28">
        <f t="shared" si="3"/>
        <v>93136</v>
      </c>
      <c r="K12" s="30">
        <f t="shared" si="4"/>
        <v>-7.16848736145443</v>
      </c>
      <c r="L12" s="39">
        <f>SUM(L5:L11)</f>
        <v>84495</v>
      </c>
      <c r="M12" s="44">
        <f t="shared" si="5"/>
        <v>-7.819949161602827</v>
      </c>
      <c r="N12" s="40">
        <f>SUM(N5:N11)</f>
        <v>1416</v>
      </c>
      <c r="O12" s="44">
        <f t="shared" si="6"/>
        <v>-3.869653767820774</v>
      </c>
      <c r="P12" s="41">
        <f t="shared" si="7"/>
        <v>85911</v>
      </c>
      <c r="Q12" s="44">
        <f t="shared" si="8"/>
        <v>-7.757472942793335</v>
      </c>
    </row>
    <row r="13" spans="1:17" s="50" customFormat="1" ht="12.75">
      <c r="A13" s="46"/>
      <c r="B13" s="47"/>
      <c r="C13" s="48"/>
      <c r="D13" s="49"/>
      <c r="E13" s="49"/>
      <c r="F13" s="48"/>
      <c r="G13" s="48"/>
      <c r="H13" s="49"/>
      <c r="I13" s="49"/>
      <c r="J13" s="49"/>
      <c r="K13" s="49"/>
      <c r="L13" s="48"/>
      <c r="M13" s="48"/>
      <c r="N13" s="49"/>
      <c r="O13" s="49"/>
      <c r="P13" s="49"/>
      <c r="Q13" s="49"/>
    </row>
    <row r="14" spans="1:17" ht="15" customHeight="1">
      <c r="A14" s="51"/>
      <c r="B14" s="52" t="s">
        <v>15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21" customHeight="1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12.75">
      <c r="A16" s="55"/>
      <c r="B16" s="56" t="s">
        <v>18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ht="12.75">
      <c r="A17" s="57"/>
    </row>
  </sheetData>
  <sheetProtection/>
  <mergeCells count="9">
    <mergeCell ref="B14:O14"/>
    <mergeCell ref="B15:Q15"/>
    <mergeCell ref="B16:Q16"/>
    <mergeCell ref="A2:Q2"/>
    <mergeCell ref="A3:A4"/>
    <mergeCell ref="B3:B4"/>
    <mergeCell ref="C3:E3"/>
    <mergeCell ref="F3:K3"/>
    <mergeCell ref="L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5"/>
  <headerFooter alignWithMargins="0">
    <oddHeader>&amp;LStand: 14.12.2011&amp;ROst</oddHeader>
    <oddFooter>&amp;R&amp;10Tabelle 50</oddFooter>
  </headerFooter>
  <legacyDrawing r:id="rId4"/>
  <oleObjects>
    <oleObject progId="Word.Document.8" shapeId="532313" r:id="rId1"/>
    <oleObject progId="Word.Document.8" shapeId="532312" r:id="rId2"/>
    <oleObject progId="Word.Document.8" shapeId="532311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11" sqref="A11"/>
    </sheetView>
  </sheetViews>
  <sheetFormatPr defaultColWidth="11.57421875" defaultRowHeight="15"/>
  <cols>
    <col min="1" max="1" width="1.28515625" style="1" customWidth="1"/>
    <col min="2" max="2" width="22.57421875" style="1" customWidth="1"/>
    <col min="3" max="3" width="8.28125" style="2" customWidth="1"/>
    <col min="4" max="4" width="8.28125" style="3" customWidth="1"/>
    <col min="5" max="5" width="7.8515625" style="3" customWidth="1"/>
    <col min="6" max="6" width="8.28125" style="2" customWidth="1"/>
    <col min="7" max="7" width="6.8515625" style="2" customWidth="1"/>
    <col min="8" max="8" width="8.28125" style="3" customWidth="1"/>
    <col min="9" max="9" width="6.8515625" style="3" customWidth="1"/>
    <col min="10" max="10" width="8.421875" style="3" customWidth="1"/>
    <col min="11" max="11" width="6.8515625" style="3" customWidth="1"/>
    <col min="12" max="12" width="8.28125" style="2" customWidth="1"/>
    <col min="13" max="13" width="6.7109375" style="2" customWidth="1"/>
    <col min="14" max="14" width="8.28125" style="3" customWidth="1"/>
    <col min="15" max="15" width="6.8515625" style="3" customWidth="1"/>
    <col min="16" max="16" width="8.28125" style="3" customWidth="1"/>
    <col min="17" max="17" width="6.8515625" style="3" customWidth="1"/>
    <col min="18" max="16384" width="11.57421875" style="4" customWidth="1"/>
  </cols>
  <sheetData>
    <row r="1" ht="33.75" customHeight="1"/>
    <row r="2" spans="1:17" s="8" customFormat="1" ht="39" customHeight="1">
      <c r="A2" s="5" t="s">
        <v>20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2.75" customHeight="1">
      <c r="A3" s="9"/>
      <c r="B3" s="10" t="s">
        <v>0</v>
      </c>
      <c r="C3" s="11">
        <v>2009</v>
      </c>
      <c r="D3" s="12"/>
      <c r="E3" s="13"/>
      <c r="F3" s="11">
        <v>2010</v>
      </c>
      <c r="G3" s="12"/>
      <c r="H3" s="12"/>
      <c r="I3" s="12"/>
      <c r="J3" s="12"/>
      <c r="K3" s="13"/>
      <c r="L3" s="11">
        <v>2011</v>
      </c>
      <c r="M3" s="12"/>
      <c r="N3" s="12"/>
      <c r="O3" s="12"/>
      <c r="P3" s="12"/>
      <c r="Q3" s="13"/>
    </row>
    <row r="4" spans="1:17" ht="22.5" customHeight="1">
      <c r="A4" s="14"/>
      <c r="B4" s="15"/>
      <c r="C4" s="16" t="s">
        <v>1</v>
      </c>
      <c r="D4" s="17" t="s">
        <v>2</v>
      </c>
      <c r="E4" s="18" t="s">
        <v>3</v>
      </c>
      <c r="F4" s="16" t="s">
        <v>4</v>
      </c>
      <c r="G4" s="19" t="s">
        <v>5</v>
      </c>
      <c r="H4" s="20" t="s">
        <v>2</v>
      </c>
      <c r="I4" s="18" t="s">
        <v>5</v>
      </c>
      <c r="J4" s="21" t="s">
        <v>3</v>
      </c>
      <c r="K4" s="18" t="s">
        <v>5</v>
      </c>
      <c r="L4" s="16" t="s">
        <v>4</v>
      </c>
      <c r="M4" s="19" t="s">
        <v>5</v>
      </c>
      <c r="N4" s="17" t="s">
        <v>2</v>
      </c>
      <c r="O4" s="18" t="s">
        <v>5</v>
      </c>
      <c r="P4" s="18" t="s">
        <v>3</v>
      </c>
      <c r="Q4" s="18" t="s">
        <v>5</v>
      </c>
    </row>
    <row r="5" spans="1:17" ht="15" customHeight="1">
      <c r="A5" s="22"/>
      <c r="B5" s="23" t="s">
        <v>6</v>
      </c>
      <c r="C5" s="24">
        <v>271025</v>
      </c>
      <c r="D5" s="25">
        <v>2697</v>
      </c>
      <c r="E5" s="25">
        <f>IF(D5&lt;&gt;".",D5+C5,C5)</f>
        <v>273722</v>
      </c>
      <c r="F5" s="26">
        <v>273904</v>
      </c>
      <c r="G5" s="27">
        <f>IF(C5&lt;&gt;".",IF(F5&lt;&gt;".",IF(C5&lt;&gt;0,(F5-C5)*100/C5,"."),"."),".")</f>
        <v>1.06226362881653</v>
      </c>
      <c r="H5" s="28">
        <v>3450</v>
      </c>
      <c r="I5" s="29">
        <f aca="true" t="shared" si="0" ref="I5:I12">IF(D5&lt;&gt;".",IF(H5&lt;&gt;".",IF(D5&lt;&gt;0,(H5-D5)*100/D5,"."),"."),".")</f>
        <v>27.91991101223582</v>
      </c>
      <c r="J5" s="28">
        <f>IF(H5&lt;&gt;".",H5+F5,F5)</f>
        <v>277354</v>
      </c>
      <c r="K5" s="30">
        <f>IF(E5&lt;&gt;".",IF(J5&lt;&gt;".",IF(E5&lt;&gt;0,(J5-E5)*100/E5,"."),"."),".")</f>
        <v>1.3268937096762408</v>
      </c>
      <c r="L5" s="24">
        <v>289428</v>
      </c>
      <c r="M5" s="29">
        <f>IF(F5&lt;&gt;".",IF(L5&lt;&gt;".",IF(F5&lt;&gt;0,(L5-F5)*100/F5,"."),"."),".")</f>
        <v>5.667679186868392</v>
      </c>
      <c r="N5" s="25">
        <v>3743</v>
      </c>
      <c r="O5" s="29">
        <f>IF(H5&lt;&gt;".",IF(N5&lt;&gt;".",IF(H5&lt;&gt;0,(N5-H5)*100/H5,"."),"."),".")</f>
        <v>8.492753623188406</v>
      </c>
      <c r="P5" s="25">
        <f>IF(N5&lt;&gt;".",N5+L5,L5)</f>
        <v>293171</v>
      </c>
      <c r="Q5" s="29">
        <f>IF(J5&lt;&gt;".",IF(P5&lt;&gt;".",IF(J5&lt;&gt;0,(P5-J5)*100/J5,"."),"."),".")</f>
        <v>5.702820222531494</v>
      </c>
    </row>
    <row r="6" spans="1:17" ht="15" customHeight="1">
      <c r="A6" s="22"/>
      <c r="B6" s="23" t="s">
        <v>8</v>
      </c>
      <c r="C6" s="24">
        <v>131842</v>
      </c>
      <c r="D6" s="25">
        <v>1563</v>
      </c>
      <c r="E6" s="25">
        <f aca="true" t="shared" si="1" ref="E6:E12">IF(D6&lt;&gt;".",D6+C6,C6)</f>
        <v>133405</v>
      </c>
      <c r="F6" s="24">
        <v>132724</v>
      </c>
      <c r="G6" s="31">
        <f aca="true" t="shared" si="2" ref="G6:G12">IF(C6&lt;&gt;".",IF(F6&lt;&gt;".",IF(C6&lt;&gt;0,(F6-C6)*100/C6,"."),"."),".")</f>
        <v>0.6689825700459641</v>
      </c>
      <c r="H6" s="25">
        <v>1596</v>
      </c>
      <c r="I6" s="29">
        <f t="shared" si="0"/>
        <v>2.111324376199616</v>
      </c>
      <c r="J6" s="25">
        <f aca="true" t="shared" si="3" ref="J6:J12">IF(H6&lt;&gt;".",H6+F6,F6)</f>
        <v>134320</v>
      </c>
      <c r="K6" s="29">
        <f aca="true" t="shared" si="4" ref="K6:K12">IF(E6&lt;&gt;".",IF(J6&lt;&gt;".",IF(E6&lt;&gt;0,(J6-E6)*100/E6,"."),"."),".")</f>
        <v>0.6858813387804056</v>
      </c>
      <c r="L6" s="24">
        <v>134963</v>
      </c>
      <c r="M6" s="29">
        <f aca="true" t="shared" si="5" ref="M6:M12">IF(F6&lt;&gt;".",IF(L6&lt;&gt;".",IF(F6&lt;&gt;0,(L6-F6)*100/F6,"."),"."),".")</f>
        <v>1.6869594044784666</v>
      </c>
      <c r="N6" s="25">
        <v>1441</v>
      </c>
      <c r="O6" s="29">
        <f aca="true" t="shared" si="6" ref="O6:O12">IF(H6&lt;&gt;".",IF(N6&lt;&gt;".",IF(H6&lt;&gt;0,(N6-H6)*100/H6,"."),"."),".")</f>
        <v>-9.711779448621554</v>
      </c>
      <c r="P6" s="25">
        <f aca="true" t="shared" si="7" ref="P6:P12">IF(N6&lt;&gt;".",N6+L6,L6)</f>
        <v>136404</v>
      </c>
      <c r="Q6" s="29">
        <f aca="true" t="shared" si="8" ref="Q6:Q12">IF(J6&lt;&gt;".",IF(P6&lt;&gt;".",IF(J6&lt;&gt;0,(P6-J6)*100/J6,"."),"."),".")</f>
        <v>1.5515187611673615</v>
      </c>
    </row>
    <row r="7" spans="1:17" ht="15" customHeight="1">
      <c r="A7" s="22"/>
      <c r="B7" s="23" t="s">
        <v>9</v>
      </c>
      <c r="C7" s="24">
        <v>10562</v>
      </c>
      <c r="D7" s="25">
        <v>0</v>
      </c>
      <c r="E7" s="25">
        <f t="shared" si="1"/>
        <v>10562</v>
      </c>
      <c r="F7" s="24">
        <v>10697</v>
      </c>
      <c r="G7" s="31">
        <f t="shared" si="2"/>
        <v>1.2781670138231396</v>
      </c>
      <c r="H7" s="25">
        <v>0</v>
      </c>
      <c r="I7" s="29" t="str">
        <f t="shared" si="0"/>
        <v>.</v>
      </c>
      <c r="J7" s="25">
        <f t="shared" si="3"/>
        <v>10697</v>
      </c>
      <c r="K7" s="29">
        <f t="shared" si="4"/>
        <v>1.2781670138231396</v>
      </c>
      <c r="L7" s="24">
        <v>9892</v>
      </c>
      <c r="M7" s="29">
        <f t="shared" si="5"/>
        <v>-7.525474432083762</v>
      </c>
      <c r="N7" s="25">
        <v>0</v>
      </c>
      <c r="O7" s="29" t="str">
        <f t="shared" si="6"/>
        <v>.</v>
      </c>
      <c r="P7" s="25">
        <f t="shared" si="7"/>
        <v>9892</v>
      </c>
      <c r="Q7" s="29">
        <f t="shared" si="8"/>
        <v>-7.525474432083762</v>
      </c>
    </row>
    <row r="8" spans="1:17" ht="15" customHeight="1">
      <c r="A8" s="22"/>
      <c r="B8" s="23" t="s">
        <v>10</v>
      </c>
      <c r="C8" s="24">
        <v>11133</v>
      </c>
      <c r="D8" s="25">
        <v>0</v>
      </c>
      <c r="E8" s="25">
        <f t="shared" si="1"/>
        <v>11133</v>
      </c>
      <c r="F8" s="24">
        <v>10668</v>
      </c>
      <c r="G8" s="31">
        <f t="shared" si="2"/>
        <v>-4.176771759633522</v>
      </c>
      <c r="H8" s="25">
        <v>0</v>
      </c>
      <c r="I8" s="29" t="str">
        <f t="shared" si="0"/>
        <v>.</v>
      </c>
      <c r="J8" s="25">
        <f t="shared" si="3"/>
        <v>10668</v>
      </c>
      <c r="K8" s="29">
        <f t="shared" si="4"/>
        <v>-4.176771759633522</v>
      </c>
      <c r="L8" s="24">
        <v>10772</v>
      </c>
      <c r="M8" s="29">
        <f t="shared" si="5"/>
        <v>0.974878140232471</v>
      </c>
      <c r="N8" s="25">
        <v>0</v>
      </c>
      <c r="O8" s="29" t="str">
        <f t="shared" si="6"/>
        <v>.</v>
      </c>
      <c r="P8" s="25">
        <f t="shared" si="7"/>
        <v>10772</v>
      </c>
      <c r="Q8" s="29">
        <f t="shared" si="8"/>
        <v>0.974878140232471</v>
      </c>
    </row>
    <row r="9" spans="1:17" ht="15" customHeight="1">
      <c r="A9" s="22"/>
      <c r="B9" s="23" t="s">
        <v>11</v>
      </c>
      <c r="C9" s="24">
        <v>37537</v>
      </c>
      <c r="D9" s="25" t="s">
        <v>7</v>
      </c>
      <c r="E9" s="25">
        <f t="shared" si="1"/>
        <v>37537</v>
      </c>
      <c r="F9" s="24">
        <v>37418</v>
      </c>
      <c r="G9" s="31">
        <f t="shared" si="2"/>
        <v>-0.31702053973412897</v>
      </c>
      <c r="H9" s="25" t="s">
        <v>7</v>
      </c>
      <c r="I9" s="29" t="str">
        <f t="shared" si="0"/>
        <v>.</v>
      </c>
      <c r="J9" s="25">
        <f t="shared" si="3"/>
        <v>37418</v>
      </c>
      <c r="K9" s="29">
        <f t="shared" si="4"/>
        <v>-0.31702053973412897</v>
      </c>
      <c r="L9" s="24">
        <v>37864</v>
      </c>
      <c r="M9" s="29">
        <f t="shared" si="5"/>
        <v>1.1919397081618472</v>
      </c>
      <c r="N9" s="25" t="s">
        <v>7</v>
      </c>
      <c r="O9" s="29" t="str">
        <f t="shared" si="6"/>
        <v>.</v>
      </c>
      <c r="P9" s="25">
        <f t="shared" si="7"/>
        <v>37864</v>
      </c>
      <c r="Q9" s="29">
        <f t="shared" si="8"/>
        <v>1.1919397081618472</v>
      </c>
    </row>
    <row r="10" spans="1:17" ht="15" customHeight="1">
      <c r="A10" s="22"/>
      <c r="B10" s="23" t="s">
        <v>12</v>
      </c>
      <c r="C10" s="24">
        <v>2942</v>
      </c>
      <c r="D10" s="25" t="s">
        <v>7</v>
      </c>
      <c r="E10" s="25">
        <f t="shared" si="1"/>
        <v>2942</v>
      </c>
      <c r="F10" s="24">
        <v>2662</v>
      </c>
      <c r="G10" s="31">
        <f t="shared" si="2"/>
        <v>-9.517335146159075</v>
      </c>
      <c r="H10" s="25" t="s">
        <v>7</v>
      </c>
      <c r="I10" s="29" t="str">
        <f t="shared" si="0"/>
        <v>.</v>
      </c>
      <c r="J10" s="25">
        <f t="shared" si="3"/>
        <v>2662</v>
      </c>
      <c r="K10" s="29">
        <f t="shared" si="4"/>
        <v>-9.517335146159075</v>
      </c>
      <c r="L10" s="24">
        <v>2494</v>
      </c>
      <c r="M10" s="29">
        <f t="shared" si="5"/>
        <v>-6.311044327573253</v>
      </c>
      <c r="N10" s="25">
        <v>0</v>
      </c>
      <c r="O10" s="29" t="str">
        <f t="shared" si="6"/>
        <v>.</v>
      </c>
      <c r="P10" s="25">
        <f t="shared" si="7"/>
        <v>2494</v>
      </c>
      <c r="Q10" s="29">
        <f t="shared" si="8"/>
        <v>-6.311044327573253</v>
      </c>
    </row>
    <row r="11" spans="1:17" ht="15" customHeight="1">
      <c r="A11" s="22"/>
      <c r="B11" s="32" t="s">
        <v>13</v>
      </c>
      <c r="C11" s="33">
        <v>268</v>
      </c>
      <c r="D11" s="34" t="s">
        <v>7</v>
      </c>
      <c r="E11" s="25">
        <f t="shared" si="1"/>
        <v>268</v>
      </c>
      <c r="F11" s="33">
        <v>224</v>
      </c>
      <c r="G11" s="35">
        <f t="shared" si="2"/>
        <v>-16.417910447761194</v>
      </c>
      <c r="H11" s="34" t="s">
        <v>7</v>
      </c>
      <c r="I11" s="36" t="str">
        <f t="shared" si="0"/>
        <v>.</v>
      </c>
      <c r="J11" s="34">
        <f t="shared" si="3"/>
        <v>224</v>
      </c>
      <c r="K11" s="36">
        <f t="shared" si="4"/>
        <v>-16.417910447761194</v>
      </c>
      <c r="L11" s="33">
        <v>232</v>
      </c>
      <c r="M11" s="29">
        <f t="shared" si="5"/>
        <v>3.5714285714285716</v>
      </c>
      <c r="N11" s="34" t="s">
        <v>7</v>
      </c>
      <c r="O11" s="29" t="str">
        <f t="shared" si="6"/>
        <v>.</v>
      </c>
      <c r="P11" s="25">
        <f t="shared" si="7"/>
        <v>232</v>
      </c>
      <c r="Q11" s="29">
        <f t="shared" si="8"/>
        <v>3.5714285714285716</v>
      </c>
    </row>
    <row r="12" spans="1:17" s="45" customFormat="1" ht="15" customHeight="1">
      <c r="A12" s="37"/>
      <c r="B12" s="38" t="s">
        <v>14</v>
      </c>
      <c r="C12" s="39">
        <f>SUM(C5:C11)</f>
        <v>465309</v>
      </c>
      <c r="D12" s="40">
        <f>SUM(D5:D11)</f>
        <v>4260</v>
      </c>
      <c r="E12" s="41">
        <f t="shared" si="1"/>
        <v>469569</v>
      </c>
      <c r="F12" s="42">
        <f>SUM(F5:F11)</f>
        <v>468297</v>
      </c>
      <c r="G12" s="27">
        <f t="shared" si="2"/>
        <v>0.6421539235217888</v>
      </c>
      <c r="H12" s="43">
        <f>SUM(H5:H11)</f>
        <v>5046</v>
      </c>
      <c r="I12" s="30">
        <f t="shared" si="0"/>
        <v>18.450704225352112</v>
      </c>
      <c r="J12" s="28">
        <f t="shared" si="3"/>
        <v>473343</v>
      </c>
      <c r="K12" s="30">
        <f t="shared" si="4"/>
        <v>0.8037157478453646</v>
      </c>
      <c r="L12" s="39">
        <f>SUM(L5:L11)</f>
        <v>485645</v>
      </c>
      <c r="M12" s="44">
        <f t="shared" si="5"/>
        <v>3.704486682596728</v>
      </c>
      <c r="N12" s="40">
        <f>SUM(N5:N11)</f>
        <v>5184</v>
      </c>
      <c r="O12" s="44">
        <f t="shared" si="6"/>
        <v>2.7348394768133173</v>
      </c>
      <c r="P12" s="41">
        <f t="shared" si="7"/>
        <v>490829</v>
      </c>
      <c r="Q12" s="44">
        <f t="shared" si="8"/>
        <v>3.6941499082061</v>
      </c>
    </row>
    <row r="13" spans="1:17" s="50" customFormat="1" ht="12.75">
      <c r="A13" s="46"/>
      <c r="B13" s="47"/>
      <c r="C13" s="48"/>
      <c r="D13" s="49"/>
      <c r="E13" s="49"/>
      <c r="F13" s="48"/>
      <c r="G13" s="48"/>
      <c r="H13" s="49"/>
      <c r="I13" s="49"/>
      <c r="J13" s="49"/>
      <c r="K13" s="49"/>
      <c r="L13" s="48"/>
      <c r="M13" s="48"/>
      <c r="N13" s="49"/>
      <c r="O13" s="49"/>
      <c r="P13" s="49"/>
      <c r="Q13" s="49"/>
    </row>
    <row r="14" spans="1:17" ht="15" customHeight="1">
      <c r="A14" s="51"/>
      <c r="B14" s="52" t="s">
        <v>15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21" customHeight="1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12.75">
      <c r="A16" s="55"/>
      <c r="B16" s="56" t="s">
        <v>18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ht="12.75">
      <c r="A17" s="57"/>
    </row>
  </sheetData>
  <sheetProtection/>
  <mergeCells count="9">
    <mergeCell ref="B14:O14"/>
    <mergeCell ref="B15:Q15"/>
    <mergeCell ref="B16:Q16"/>
    <mergeCell ref="A2:Q2"/>
    <mergeCell ref="A3:A4"/>
    <mergeCell ref="B3:B4"/>
    <mergeCell ref="C3:E3"/>
    <mergeCell ref="F3:K3"/>
    <mergeCell ref="L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5"/>
  <headerFooter alignWithMargins="0">
    <oddHeader>&amp;LStand: 14.12.2011&amp;RWest</oddHeader>
    <oddFooter>&amp;R&amp;10Tabelle 50</oddFooter>
  </headerFooter>
  <legacyDrawing r:id="rId4"/>
  <oleObjects>
    <oleObject progId="Word.Document.8" shapeId="532310" r:id="rId1"/>
    <oleObject progId="Word.Document.8" shapeId="532309" r:id="rId2"/>
    <oleObject progId="Word.Document.8" shapeId="53230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2011-12-14T11:06:23Z</dcterms:created>
  <dcterms:modified xsi:type="dcterms:W3CDTF">2011-12-14T11:06:34Z</dcterms:modified>
  <cp:category/>
  <cp:version/>
  <cp:contentType/>
  <cp:contentStatus/>
</cp:coreProperties>
</file>