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Neubrandenburg" sheetId="1" r:id="rId1"/>
    <sheet name="Rostock" sheetId="2" r:id="rId2"/>
    <sheet name="Schwerin" sheetId="3" r:id="rId3"/>
    <sheet name="Stralsund" sheetId="4" r:id="rId4"/>
  </sheets>
  <definedNames>
    <definedName name="_xlnm.Print_Area" localSheetId="0">'Neubrandenburg'!$A$1:$Q$16</definedName>
    <definedName name="_xlnm.Print_Area" localSheetId="1">'Rostock'!$A$1:$Q$16</definedName>
    <definedName name="_xlnm.Print_Area" localSheetId="2">'Schwerin'!$A$1:$Q$16</definedName>
    <definedName name="_xlnm.Print_Area" localSheetId="3">'Stralsund'!$A$1:$Q$16</definedName>
  </definedNames>
  <calcPr fullCalcOnLoad="1"/>
</workbook>
</file>

<file path=xl/sharedStrings.xml><?xml version="1.0" encoding="utf-8"?>
<sst xmlns="http://schemas.openxmlformats.org/spreadsheetml/2006/main" count="150" uniqueCount="22">
  <si>
    <t>Zuständigkeitsbereich</t>
  </si>
  <si>
    <t>Neu-abschlüsse</t>
  </si>
  <si>
    <t>Anschluss-
verträge</t>
  </si>
  <si>
    <t>Summe</t>
  </si>
  <si>
    <t>Neu-
abschlüsse</t>
  </si>
  <si>
    <t>VR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</si>
  <si>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</si>
  <si>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</si>
  <si>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</si>
  <si>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</si>
  <si>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</si>
  <si>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</si>
  <si>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</si>
  <si>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</si>
  <si>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</si>
  <si>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VR: Veränderungsrate zum Vorjahr in Prozent</t>
  </si>
  <si>
    <t>Nachdruck - auch auszugsweise - nur mit Quellenangabe  gestattet.</t>
  </si>
  <si>
    <t>Neu abgeschlossene Ausbildungsverträge, Anschlussverträge mit Veränderungsrate zum Vorjahr unterteilt nach Zuständigkeitsbereichen
in Neubrandenburg</t>
  </si>
  <si>
    <t>Quelle: Bundesinstitut für Berufsbildung, Erhebung zum 30. September 2011</t>
  </si>
  <si>
    <t>Neu abgeschlossene Ausbildungsverträge, Anschlussverträge mit Veränderungsrate zum Vorjahr unterteilt nach Zuständigkeitsbereichen
in Rostock</t>
  </si>
  <si>
    <t>Neu abgeschlossene Ausbildungsverträge, Anschlussverträge mit Veränderungsrate zum Vorjahr unterteilt nach Zuständigkeitsbereichen
in Schwerin</t>
  </si>
  <si>
    <t>Neu abgeschlossene Ausbildungsverträge, Anschlussverträge mit Veränderungsrate zum Vorjahr unterteilt nach Zuständigkeitsbereichen
in Stralsund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</si>
</sst>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8">
    <xf numFmtId="0" fontId="0" fillId="0" borderId="0" xfId="0" applyFont="1" applyAlignment="1">
      <alignment/>
    </xf>
    <xf numFmtId="0" fontId="18" fillId="0" borderId="0" xfId="51" applyFill="1">
      <alignment/>
      <protection/>
    </xf>
    <xf numFmtId="4" fontId="18" fillId="0" borderId="0" xfId="51" applyNumberFormat="1" applyFill="1">
      <alignment/>
      <protection/>
    </xf>
    <xf numFmtId="164" fontId="18" fillId="0" borderId="0" xfId="51" applyNumberFormat="1" applyFill="1">
      <alignment/>
      <protection/>
    </xf>
    <xf numFmtId="0" fontId="18" fillId="0" borderId="0" xfId="51" applyFill="1" applyBorder="1">
      <alignment/>
      <protection/>
    </xf>
    <xf numFmtId="49" fontId="19" fillId="0" borderId="10" xfId="51" applyNumberFormat="1" applyFont="1" applyFill="1" applyBorder="1" applyAlignment="1">
      <alignment horizontal="center" vertical="center" wrapText="1"/>
      <protection/>
    </xf>
    <xf numFmtId="49" fontId="19" fillId="0" borderId="11" xfId="51" applyNumberFormat="1" applyFont="1" applyFill="1" applyBorder="1" applyAlignment="1">
      <alignment horizontal="center" vertical="center" wrapText="1"/>
      <protection/>
    </xf>
    <xf numFmtId="49" fontId="19" fillId="0" borderId="12" xfId="51" applyNumberFormat="1" applyFont="1" applyFill="1" applyBorder="1" applyAlignment="1">
      <alignment horizontal="center" vertical="center" wrapText="1"/>
      <protection/>
    </xf>
    <xf numFmtId="0" fontId="18" fillId="0" borderId="0" xfId="51" applyFill="1" applyBorder="1" applyAlignment="1">
      <alignment vertical="center"/>
      <protection/>
    </xf>
    <xf numFmtId="0" fontId="18" fillId="0" borderId="13" xfId="51" applyFill="1" applyBorder="1" applyAlignment="1">
      <alignment horizontal="center" wrapText="1"/>
      <protection/>
    </xf>
    <xf numFmtId="49" fontId="19" fillId="0" borderId="14" xfId="51" applyNumberFormat="1" applyFont="1" applyFill="1" applyBorder="1" applyAlignment="1">
      <alignment horizontal="center" vertical="center"/>
      <protection/>
    </xf>
    <xf numFmtId="0" fontId="18" fillId="0" borderId="10" xfId="51" applyFill="1" applyBorder="1" applyAlignment="1">
      <alignment horizontal="center" vertical="center" shrinkToFit="1"/>
      <protection/>
    </xf>
    <xf numFmtId="0" fontId="18" fillId="0" borderId="11" xfId="51" applyFill="1" applyBorder="1" applyAlignment="1">
      <alignment horizontal="center" vertical="center" shrinkToFit="1"/>
      <protection/>
    </xf>
    <xf numFmtId="0" fontId="18" fillId="0" borderId="12" xfId="51" applyFill="1" applyBorder="1" applyAlignment="1">
      <alignment horizontal="center" vertical="center" shrinkToFit="1"/>
      <protection/>
    </xf>
    <xf numFmtId="0" fontId="18" fillId="0" borderId="15" xfId="51" applyFill="1" applyBorder="1" applyAlignment="1">
      <alignment horizontal="center" wrapText="1"/>
      <protection/>
    </xf>
    <xf numFmtId="49" fontId="19" fillId="0" borderId="16" xfId="51" applyNumberFormat="1" applyFont="1" applyFill="1" applyBorder="1" applyAlignment="1">
      <alignment horizontal="center" vertical="center"/>
      <protection/>
    </xf>
    <xf numFmtId="4" fontId="20" fillId="33" borderId="17" xfId="51" applyNumberFormat="1" applyFont="1" applyFill="1" applyBorder="1" applyAlignment="1">
      <alignment horizontal="center" vertical="center" wrapText="1"/>
      <protection/>
    </xf>
    <xf numFmtId="164" fontId="20" fillId="0" borderId="17" xfId="51" applyNumberFormat="1" applyFont="1" applyFill="1" applyBorder="1" applyAlignment="1">
      <alignment horizontal="center" vertical="center" wrapText="1"/>
      <protection/>
    </xf>
    <xf numFmtId="164" fontId="20" fillId="0" borderId="17" xfId="51" applyNumberFormat="1" applyFont="1" applyFill="1" applyBorder="1" applyAlignment="1">
      <alignment horizontal="center" vertical="center"/>
      <protection/>
    </xf>
    <xf numFmtId="4" fontId="20" fillId="0" borderId="17" xfId="51" applyNumberFormat="1" applyFont="1" applyFill="1" applyBorder="1" applyAlignment="1">
      <alignment horizontal="center" vertical="center"/>
      <protection/>
    </xf>
    <xf numFmtId="164" fontId="20" fillId="0" borderId="10" xfId="51" applyNumberFormat="1" applyFont="1" applyFill="1" applyBorder="1" applyAlignment="1">
      <alignment horizontal="center" vertical="center" wrapText="1"/>
      <protection/>
    </xf>
    <xf numFmtId="164" fontId="20" fillId="0" borderId="12" xfId="51" applyNumberFormat="1" applyFont="1" applyFill="1" applyBorder="1" applyAlignment="1">
      <alignment horizontal="center" vertical="center"/>
      <protection/>
    </xf>
    <xf numFmtId="0" fontId="18" fillId="0" borderId="18" xfId="51" applyFill="1" applyBorder="1" applyAlignment="1">
      <alignment horizontal="center"/>
      <protection/>
    </xf>
    <xf numFmtId="0" fontId="21" fillId="0" borderId="14" xfId="51" applyFont="1" applyFill="1" applyBorder="1">
      <alignment/>
      <protection/>
    </xf>
    <xf numFmtId="3" fontId="21" fillId="33" borderId="19" xfId="51" applyNumberFormat="1" applyFont="1" applyFill="1" applyBorder="1" applyAlignment="1">
      <alignment horizontal="right" shrinkToFit="1"/>
      <protection/>
    </xf>
    <xf numFmtId="3" fontId="21" fillId="0" borderId="19" xfId="51" applyNumberFormat="1" applyFont="1" applyFill="1" applyBorder="1" applyAlignment="1">
      <alignment horizontal="right" shrinkToFit="1"/>
      <protection/>
    </xf>
    <xf numFmtId="3" fontId="21" fillId="33" borderId="20" xfId="51" applyNumberFormat="1" applyFont="1" applyFill="1" applyBorder="1" applyAlignment="1">
      <alignment horizontal="right" shrinkToFit="1"/>
      <protection/>
    </xf>
    <xf numFmtId="164" fontId="21" fillId="0" borderId="20" xfId="51" applyNumberFormat="1" applyFont="1" applyFill="1" applyBorder="1" applyAlignment="1">
      <alignment horizontal="right"/>
      <protection/>
    </xf>
    <xf numFmtId="3" fontId="21" fillId="0" borderId="20" xfId="51" applyNumberFormat="1" applyFont="1" applyFill="1" applyBorder="1" applyAlignment="1">
      <alignment horizontal="right" shrinkToFit="1"/>
      <protection/>
    </xf>
    <xf numFmtId="164" fontId="21" fillId="0" borderId="19" xfId="51" applyNumberFormat="1" applyFont="1" applyFill="1" applyBorder="1" applyAlignment="1">
      <alignment horizontal="right" shrinkToFit="1"/>
      <protection/>
    </xf>
    <xf numFmtId="164" fontId="21" fillId="0" borderId="20" xfId="51" applyNumberFormat="1" applyFont="1" applyFill="1" applyBorder="1" applyAlignment="1">
      <alignment horizontal="right" shrinkToFit="1"/>
      <protection/>
    </xf>
    <xf numFmtId="164" fontId="21" fillId="0" borderId="19" xfId="51" applyNumberFormat="1" applyFont="1" applyFill="1" applyBorder="1" applyAlignment="1">
      <alignment horizontal="right"/>
      <protection/>
    </xf>
    <xf numFmtId="0" fontId="21" fillId="0" borderId="16" xfId="51" applyFont="1" applyFill="1" applyBorder="1">
      <alignment/>
      <protection/>
    </xf>
    <xf numFmtId="3" fontId="21" fillId="33" borderId="21" xfId="51" applyNumberFormat="1" applyFont="1" applyFill="1" applyBorder="1" applyAlignment="1">
      <alignment horizontal="right" shrinkToFit="1"/>
      <protection/>
    </xf>
    <xf numFmtId="3" fontId="21" fillId="0" borderId="21" xfId="51" applyNumberFormat="1" applyFont="1" applyFill="1" applyBorder="1" applyAlignment="1">
      <alignment horizontal="right" shrinkToFit="1"/>
      <protection/>
    </xf>
    <xf numFmtId="164" fontId="21" fillId="0" borderId="21" xfId="51" applyNumberFormat="1" applyFont="1" applyFill="1" applyBorder="1" applyAlignment="1">
      <alignment horizontal="right"/>
      <protection/>
    </xf>
    <xf numFmtId="164" fontId="21" fillId="0" borderId="21" xfId="51" applyNumberFormat="1" applyFont="1" applyFill="1" applyBorder="1" applyAlignment="1">
      <alignment horizontal="right" shrinkToFit="1"/>
      <protection/>
    </xf>
    <xf numFmtId="0" fontId="19" fillId="0" borderId="10" xfId="51" applyFont="1" applyFill="1" applyBorder="1" applyAlignment="1">
      <alignment horizontal="center"/>
      <protection/>
    </xf>
    <xf numFmtId="0" fontId="22" fillId="0" borderId="16" xfId="51" applyFont="1" applyFill="1" applyBorder="1" applyAlignment="1">
      <alignment horizontal="left"/>
      <protection/>
    </xf>
    <xf numFmtId="3" fontId="22" fillId="33" borderId="19" xfId="51" applyNumberFormat="1" applyFont="1" applyFill="1" applyBorder="1" applyAlignment="1">
      <alignment horizontal="right" shrinkToFit="1"/>
      <protection/>
    </xf>
    <xf numFmtId="3" fontId="22" fillId="0" borderId="19" xfId="51" applyNumberFormat="1" applyFont="1" applyFill="1" applyBorder="1" applyAlignment="1">
      <alignment horizontal="right" shrinkToFit="1"/>
      <protection/>
    </xf>
    <xf numFmtId="3" fontId="21" fillId="0" borderId="17" xfId="51" applyNumberFormat="1" applyFont="1" applyFill="1" applyBorder="1" applyAlignment="1">
      <alignment horizontal="right" shrinkToFit="1"/>
      <protection/>
    </xf>
    <xf numFmtId="3" fontId="22" fillId="33" borderId="17" xfId="51" applyNumberFormat="1" applyFont="1" applyFill="1" applyBorder="1" applyAlignment="1">
      <alignment horizontal="right" shrinkToFit="1"/>
      <protection/>
    </xf>
    <xf numFmtId="3" fontId="22" fillId="0" borderId="17" xfId="51" applyNumberFormat="1" applyFont="1" applyFill="1" applyBorder="1" applyAlignment="1">
      <alignment horizontal="right" shrinkToFit="1"/>
      <protection/>
    </xf>
    <xf numFmtId="164" fontId="21" fillId="0" borderId="17" xfId="51" applyNumberFormat="1" applyFont="1" applyFill="1" applyBorder="1" applyAlignment="1">
      <alignment horizontal="right" shrinkToFit="1"/>
      <protection/>
    </xf>
    <xf numFmtId="0" fontId="19" fillId="0" borderId="0" xfId="51" applyFont="1" applyFill="1" applyBorder="1" applyAlignment="1">
      <alignment horizontal="right"/>
      <protection/>
    </xf>
    <xf numFmtId="0" fontId="19" fillId="0" borderId="0" xfId="51" applyFont="1" applyFill="1" applyBorder="1" applyAlignment="1">
      <alignment horizontal="center"/>
      <protection/>
    </xf>
    <xf numFmtId="0" fontId="19" fillId="0" borderId="22" xfId="51" applyFont="1" applyFill="1" applyBorder="1">
      <alignment/>
      <protection/>
    </xf>
    <xf numFmtId="4" fontId="19" fillId="0" borderId="22" xfId="51" applyNumberFormat="1" applyFont="1" applyFill="1" applyBorder="1" applyAlignment="1">
      <alignment shrinkToFit="1"/>
      <protection/>
    </xf>
    <xf numFmtId="164" fontId="19" fillId="0" borderId="22" xfId="51" applyNumberFormat="1" applyFont="1" applyFill="1" applyBorder="1" applyAlignment="1">
      <alignment shrinkToFit="1"/>
      <protection/>
    </xf>
    <xf numFmtId="0" fontId="19" fillId="0" borderId="0" xfId="51" applyFont="1" applyFill="1" applyBorder="1">
      <alignment/>
      <protection/>
    </xf>
    <xf numFmtId="49" fontId="23" fillId="0" borderId="0" xfId="51" applyNumberFormat="1" applyFont="1" applyFill="1" applyBorder="1" applyAlignment="1">
      <alignment horizontal="left"/>
      <protection/>
    </xf>
    <xf numFmtId="49" fontId="18" fillId="0" borderId="0" xfId="51" applyNumberFormat="1" applyFill="1" applyBorder="1" applyAlignment="1">
      <alignment horizontal="left"/>
      <protection/>
    </xf>
    <xf numFmtId="0" fontId="18" fillId="0" borderId="0" xfId="51" applyFill="1" applyAlignment="1">
      <alignment horizontal="left"/>
      <protection/>
    </xf>
    <xf numFmtId="0" fontId="18" fillId="0" borderId="0" xfId="51" applyFill="1" applyAlignment="1">
      <alignment horizontal="left"/>
      <protection/>
    </xf>
    <xf numFmtId="0" fontId="19" fillId="0" borderId="0" xfId="51" applyFont="1" applyFill="1" applyBorder="1" applyAlignment="1">
      <alignment horizontal="left"/>
      <protection/>
    </xf>
    <xf numFmtId="0" fontId="19" fillId="0" borderId="0" xfId="51" applyFont="1" applyFill="1" applyBorder="1" applyAlignment="1">
      <alignment horizontal="left"/>
      <protection/>
    </xf>
    <xf numFmtId="0" fontId="19" fillId="0" borderId="0" xfId="51" applyFont="1" applyFill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SheetLayoutView="100" zoomScalePageLayoutView="0" workbookViewId="0" topLeftCell="A1">
      <selection activeCell="A10" sqref="A10"/>
    </sheetView>
  </sheetViews>
  <sheetFormatPr defaultColWidth="11.57421875" defaultRowHeight="1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2009</v>
      </c>
      <c r="D3" s="12"/>
      <c r="E3" s="13"/>
      <c r="F3" s="11">
        <v>2010</v>
      </c>
      <c r="G3" s="12"/>
      <c r="H3" s="12"/>
      <c r="I3" s="12"/>
      <c r="J3" s="12"/>
      <c r="K3" s="13"/>
      <c r="L3" s="11">
        <v>2011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1698</v>
      </c>
      <c r="D5" s="25">
        <v>46</v>
      </c>
      <c r="E5" s="25">
        <f>IF(D5&lt;&gt;".",D5+C5,C5)</f>
        <v>1744</v>
      </c>
      <c r="F5" s="26">
        <v>1311</v>
      </c>
      <c r="G5" s="27">
        <f>IF(C5&lt;&gt;".",IF(F5&lt;&gt;".",IF(C5&lt;&gt;0,(F5-C5)*100/C5,"."),"."),".")</f>
        <v>-22.791519434628974</v>
      </c>
      <c r="H5" s="28">
        <v>28</v>
      </c>
      <c r="I5" s="29">
        <f aca="true" t="shared" si="0" ref="I5:I12">IF(D5&lt;&gt;".",IF(H5&lt;&gt;".",IF(D5&lt;&gt;0,(H5-D5)*100/D5,"."),"."),".")</f>
        <v>-39.130434782608695</v>
      </c>
      <c r="J5" s="28">
        <f>IF(H5&lt;&gt;".",H5+F5,F5)</f>
        <v>1339</v>
      </c>
      <c r="K5" s="30">
        <f>IF(E5&lt;&gt;".",IF(J5&lt;&gt;".",IF(E5&lt;&gt;0,(J5-E5)*100/E5,"."),"."),".")</f>
        <v>-23.222477064220183</v>
      </c>
      <c r="L5" s="24">
        <v>1113</v>
      </c>
      <c r="M5" s="29">
        <f>IF(F5&lt;&gt;".",IF(L5&lt;&gt;".",IF(F5&lt;&gt;0,(L5-F5)*100/F5,"."),"."),".")</f>
        <v>-15.102974828375286</v>
      </c>
      <c r="N5" s="25">
        <v>36</v>
      </c>
      <c r="O5" s="29">
        <f>IF(H5&lt;&gt;".",IF(N5&lt;&gt;".",IF(H5&lt;&gt;0,(N5-H5)*100/H5,"."),"."),".")</f>
        <v>28.571428571428573</v>
      </c>
      <c r="P5" s="25">
        <f>IF(N5&lt;&gt;".",N5+L5,L5)</f>
        <v>1149</v>
      </c>
      <c r="Q5" s="29">
        <f>IF(J5&lt;&gt;".",IF(P5&lt;&gt;".",IF(J5&lt;&gt;0,(P5-J5)*100/J5,"."),"."),".")</f>
        <v>-14.189693801344287</v>
      </c>
    </row>
    <row r="6" spans="1:17" ht="15" customHeight="1">
      <c r="A6" s="22"/>
      <c r="B6" s="23" t="s">
        <v>8</v>
      </c>
      <c r="C6" s="24">
        <v>715</v>
      </c>
      <c r="D6" s="25">
        <v>14</v>
      </c>
      <c r="E6" s="25">
        <f aca="true" t="shared" si="1" ref="E6:E12">IF(D6&lt;&gt;".",D6+C6,C6)</f>
        <v>729</v>
      </c>
      <c r="F6" s="24">
        <v>614</v>
      </c>
      <c r="G6" s="31">
        <f aca="true" t="shared" si="2" ref="G6:G12">IF(C6&lt;&gt;".",IF(F6&lt;&gt;".",IF(C6&lt;&gt;0,(F6-C6)*100/C6,"."),"."),".")</f>
        <v>-14.125874125874127</v>
      </c>
      <c r="H6" s="25">
        <v>9</v>
      </c>
      <c r="I6" s="29">
        <f t="shared" si="0"/>
        <v>-35.714285714285715</v>
      </c>
      <c r="J6" s="25">
        <f aca="true" t="shared" si="3" ref="J6:J12">IF(H6&lt;&gt;".",H6+F6,F6)</f>
        <v>623</v>
      </c>
      <c r="K6" s="29">
        <f aca="true" t="shared" si="4" ref="K6:K12">IF(E6&lt;&gt;".",IF(J6&lt;&gt;".",IF(E6&lt;&gt;0,(J6-E6)*100/E6,"."),"."),".")</f>
        <v>-14.540466392318244</v>
      </c>
      <c r="L6" s="24">
        <v>488</v>
      </c>
      <c r="M6" s="29">
        <f aca="true" t="shared" si="5" ref="M6:M12">IF(F6&lt;&gt;".",IF(L6&lt;&gt;".",IF(F6&lt;&gt;0,(L6-F6)*100/F6,"."),"."),".")</f>
        <v>-20.521172638436482</v>
      </c>
      <c r="N6" s="25">
        <v>2</v>
      </c>
      <c r="O6" s="29">
        <f aca="true" t="shared" si="6" ref="O6:O12">IF(H6&lt;&gt;".",IF(N6&lt;&gt;".",IF(H6&lt;&gt;0,(N6-H6)*100/H6,"."),"."),".")</f>
        <v>-77.77777777777777</v>
      </c>
      <c r="P6" s="25">
        <f aca="true" t="shared" si="7" ref="P6:P12">IF(N6&lt;&gt;".",N6+L6,L6)</f>
        <v>490</v>
      </c>
      <c r="Q6" s="29">
        <f aca="true" t="shared" si="8" ref="Q6:Q12">IF(J6&lt;&gt;".",IF(P6&lt;&gt;".",IF(J6&lt;&gt;0,(P6-J6)*100/J6,"."),"."),".")</f>
        <v>-21.348314606741575</v>
      </c>
    </row>
    <row r="7" spans="1:17" ht="15" customHeight="1">
      <c r="A7" s="22"/>
      <c r="B7" s="23" t="s">
        <v>9</v>
      </c>
      <c r="C7" s="24">
        <v>55</v>
      </c>
      <c r="D7" s="25">
        <v>0</v>
      </c>
      <c r="E7" s="25">
        <f t="shared" si="1"/>
        <v>55</v>
      </c>
      <c r="F7" s="24">
        <v>53</v>
      </c>
      <c r="G7" s="31">
        <f t="shared" si="2"/>
        <v>-3.6363636363636362</v>
      </c>
      <c r="H7" s="25">
        <v>0</v>
      </c>
      <c r="I7" s="29" t="str">
        <f t="shared" si="0"/>
        <v>.</v>
      </c>
      <c r="J7" s="25">
        <f t="shared" si="3"/>
        <v>53</v>
      </c>
      <c r="K7" s="29">
        <f t="shared" si="4"/>
        <v>-3.6363636363636362</v>
      </c>
      <c r="L7" s="24">
        <v>50</v>
      </c>
      <c r="M7" s="29">
        <f t="shared" si="5"/>
        <v>-5.660377358490566</v>
      </c>
      <c r="N7" s="25">
        <v>0</v>
      </c>
      <c r="O7" s="29" t="str">
        <f t="shared" si="6"/>
        <v>.</v>
      </c>
      <c r="P7" s="25">
        <f t="shared" si="7"/>
        <v>50</v>
      </c>
      <c r="Q7" s="29">
        <f t="shared" si="8"/>
        <v>-5.660377358490566</v>
      </c>
    </row>
    <row r="8" spans="1:17" ht="15" customHeight="1">
      <c r="A8" s="22"/>
      <c r="B8" s="23" t="s">
        <v>10</v>
      </c>
      <c r="C8" s="24">
        <v>151</v>
      </c>
      <c r="D8" s="25">
        <v>0</v>
      </c>
      <c r="E8" s="25">
        <f t="shared" si="1"/>
        <v>151</v>
      </c>
      <c r="F8" s="24">
        <v>118</v>
      </c>
      <c r="G8" s="31">
        <f t="shared" si="2"/>
        <v>-21.85430463576159</v>
      </c>
      <c r="H8" s="25">
        <v>0</v>
      </c>
      <c r="I8" s="29" t="str">
        <f t="shared" si="0"/>
        <v>.</v>
      </c>
      <c r="J8" s="25">
        <f t="shared" si="3"/>
        <v>118</v>
      </c>
      <c r="K8" s="29">
        <f t="shared" si="4"/>
        <v>-21.85430463576159</v>
      </c>
      <c r="L8" s="24">
        <v>96</v>
      </c>
      <c r="M8" s="29">
        <f t="shared" si="5"/>
        <v>-18.64406779661017</v>
      </c>
      <c r="N8" s="25">
        <v>0</v>
      </c>
      <c r="O8" s="29" t="str">
        <f t="shared" si="6"/>
        <v>.</v>
      </c>
      <c r="P8" s="25">
        <f t="shared" si="7"/>
        <v>96</v>
      </c>
      <c r="Q8" s="29">
        <f t="shared" si="8"/>
        <v>-18.64406779661017</v>
      </c>
    </row>
    <row r="9" spans="1:17" ht="15" customHeight="1">
      <c r="A9" s="22"/>
      <c r="B9" s="23" t="s">
        <v>11</v>
      </c>
      <c r="C9" s="24">
        <v>92</v>
      </c>
      <c r="D9" s="25" t="s">
        <v>7</v>
      </c>
      <c r="E9" s="25">
        <f t="shared" si="1"/>
        <v>92</v>
      </c>
      <c r="F9" s="24">
        <v>84</v>
      </c>
      <c r="G9" s="31">
        <f t="shared" si="2"/>
        <v>-8.695652173913043</v>
      </c>
      <c r="H9" s="25" t="s">
        <v>7</v>
      </c>
      <c r="I9" s="29" t="str">
        <f t="shared" si="0"/>
        <v>.</v>
      </c>
      <c r="J9" s="25">
        <f t="shared" si="3"/>
        <v>84</v>
      </c>
      <c r="K9" s="29">
        <f t="shared" si="4"/>
        <v>-8.695652173913043</v>
      </c>
      <c r="L9" s="24">
        <v>84</v>
      </c>
      <c r="M9" s="29">
        <f t="shared" si="5"/>
        <v>0</v>
      </c>
      <c r="N9" s="25" t="s">
        <v>7</v>
      </c>
      <c r="O9" s="29" t="str">
        <f t="shared" si="6"/>
        <v>.</v>
      </c>
      <c r="P9" s="25">
        <f t="shared" si="7"/>
        <v>84</v>
      </c>
      <c r="Q9" s="29">
        <f t="shared" si="8"/>
        <v>0</v>
      </c>
    </row>
    <row r="10" spans="1:17" ht="15" customHeight="1">
      <c r="A10" s="22"/>
      <c r="B10" s="23" t="s">
        <v>12</v>
      </c>
      <c r="C10" s="24">
        <v>58</v>
      </c>
      <c r="D10" s="25" t="s">
        <v>7</v>
      </c>
      <c r="E10" s="25">
        <f t="shared" si="1"/>
        <v>58</v>
      </c>
      <c r="F10" s="24">
        <v>41</v>
      </c>
      <c r="G10" s="31">
        <f t="shared" si="2"/>
        <v>-29.310344827586206</v>
      </c>
      <c r="H10" s="25" t="s">
        <v>7</v>
      </c>
      <c r="I10" s="29" t="str">
        <f t="shared" si="0"/>
        <v>.</v>
      </c>
      <c r="J10" s="25">
        <f t="shared" si="3"/>
        <v>41</v>
      </c>
      <c r="K10" s="29">
        <f t="shared" si="4"/>
        <v>-29.310344827586206</v>
      </c>
      <c r="L10" s="24">
        <v>24</v>
      </c>
      <c r="M10" s="29">
        <f t="shared" si="5"/>
        <v>-41.46341463414634</v>
      </c>
      <c r="N10" s="25">
        <v>0</v>
      </c>
      <c r="O10" s="29" t="str">
        <f t="shared" si="6"/>
        <v>.</v>
      </c>
      <c r="P10" s="25">
        <f t="shared" si="7"/>
        <v>24</v>
      </c>
      <c r="Q10" s="29">
        <f t="shared" si="8"/>
        <v>-41.46341463414634</v>
      </c>
    </row>
    <row r="11" spans="1:17" ht="15" customHeight="1">
      <c r="A11" s="22"/>
      <c r="B11" s="32" t="s">
        <v>13</v>
      </c>
      <c r="C11" s="33" t="s">
        <v>7</v>
      </c>
      <c r="D11" s="34" t="s">
        <v>7</v>
      </c>
      <c r="E11" s="25" t="str">
        <f t="shared" si="1"/>
        <v>.</v>
      </c>
      <c r="F11" s="33" t="s">
        <v>7</v>
      </c>
      <c r="G11" s="35" t="str">
        <f t="shared" si="2"/>
        <v>.</v>
      </c>
      <c r="H11" s="34" t="s">
        <v>7</v>
      </c>
      <c r="I11" s="36" t="str">
        <f t="shared" si="0"/>
        <v>.</v>
      </c>
      <c r="J11" s="34" t="str">
        <f t="shared" si="3"/>
        <v>.</v>
      </c>
      <c r="K11" s="36" t="str">
        <f t="shared" si="4"/>
        <v>.</v>
      </c>
      <c r="L11" s="33" t="s">
        <v>7</v>
      </c>
      <c r="M11" s="29" t="str">
        <f t="shared" si="5"/>
        <v>.</v>
      </c>
      <c r="N11" s="34" t="s">
        <v>7</v>
      </c>
      <c r="O11" s="29" t="str">
        <f t="shared" si="6"/>
        <v>.</v>
      </c>
      <c r="P11" s="25" t="str">
        <f t="shared" si="7"/>
        <v>.</v>
      </c>
      <c r="Q11" s="29" t="str">
        <f t="shared" si="8"/>
        <v>.</v>
      </c>
    </row>
    <row r="12" spans="1:17" s="45" customFormat="1" ht="15" customHeight="1">
      <c r="A12" s="37"/>
      <c r="B12" s="38" t="s">
        <v>14</v>
      </c>
      <c r="C12" s="39">
        <f>SUM(C5:C11)</f>
        <v>2769</v>
      </c>
      <c r="D12" s="40">
        <f>SUM(D5:D11)</f>
        <v>60</v>
      </c>
      <c r="E12" s="41">
        <f t="shared" si="1"/>
        <v>2829</v>
      </c>
      <c r="F12" s="42">
        <f>SUM(F5:F11)</f>
        <v>2221</v>
      </c>
      <c r="G12" s="27">
        <f t="shared" si="2"/>
        <v>-19.790538100397256</v>
      </c>
      <c r="H12" s="43">
        <f>SUM(H5:H11)</f>
        <v>37</v>
      </c>
      <c r="I12" s="30">
        <f t="shared" si="0"/>
        <v>-38.333333333333336</v>
      </c>
      <c r="J12" s="28">
        <f t="shared" si="3"/>
        <v>2258</v>
      </c>
      <c r="K12" s="30">
        <f t="shared" si="4"/>
        <v>-20.183810533757512</v>
      </c>
      <c r="L12" s="39">
        <f>SUM(L5:L11)</f>
        <v>1855</v>
      </c>
      <c r="M12" s="44">
        <f t="shared" si="5"/>
        <v>-16.479063484916704</v>
      </c>
      <c r="N12" s="40">
        <f>SUM(N5:N11)</f>
        <v>38</v>
      </c>
      <c r="O12" s="44">
        <f t="shared" si="6"/>
        <v>2.7027027027027026</v>
      </c>
      <c r="P12" s="41">
        <f t="shared" si="7"/>
        <v>1893</v>
      </c>
      <c r="Q12" s="44">
        <f t="shared" si="8"/>
        <v>-16.16474756421612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sheetProtection/>
  <mergeCells count="9">
    <mergeCell ref="B14:O14"/>
    <mergeCell ref="B15:Q15"/>
    <mergeCell ref="B16:Q16"/>
    <mergeCell ref="A2:Q2"/>
    <mergeCell ref="A3:A4"/>
    <mergeCell ref="B3:B4"/>
    <mergeCell ref="C3:E3"/>
    <mergeCell ref="F3:K3"/>
    <mergeCell ref="L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14.12.2011&amp;RNeubrandenburg</oddHeader>
    <oddFooter>&amp;R&amp;10Tabelle 50.2</oddFooter>
  </headerFooter>
  <legacyDrawing r:id="rId4"/>
  <oleObjects>
    <oleObject progId="Word.Document.8" shapeId="2846641" r:id="rId1"/>
    <oleObject progId="Word.Document.8" shapeId="2846640" r:id="rId2"/>
    <oleObject progId="Word.Document.8" shapeId="284663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1" sqref="A11"/>
    </sheetView>
  </sheetViews>
  <sheetFormatPr defaultColWidth="11.57421875" defaultRowHeight="1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2009</v>
      </c>
      <c r="D3" s="12"/>
      <c r="E3" s="13"/>
      <c r="F3" s="11">
        <v>2010</v>
      </c>
      <c r="G3" s="12"/>
      <c r="H3" s="12"/>
      <c r="I3" s="12"/>
      <c r="J3" s="12"/>
      <c r="K3" s="13"/>
      <c r="L3" s="11">
        <v>2011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2254</v>
      </c>
      <c r="D5" s="25">
        <v>92</v>
      </c>
      <c r="E5" s="25">
        <f>IF(D5&lt;&gt;".",D5+C5,C5)</f>
        <v>2346</v>
      </c>
      <c r="F5" s="26">
        <v>1894</v>
      </c>
      <c r="G5" s="27">
        <f>IF(C5&lt;&gt;".",IF(F5&lt;&gt;".",IF(C5&lt;&gt;0,(F5-C5)*100/C5,"."),"."),".")</f>
        <v>-15.971606033717835</v>
      </c>
      <c r="H5" s="28">
        <v>70</v>
      </c>
      <c r="I5" s="29">
        <f aca="true" t="shared" si="0" ref="I5:I12">IF(D5&lt;&gt;".",IF(H5&lt;&gt;".",IF(D5&lt;&gt;0,(H5-D5)*100/D5,"."),"."),".")</f>
        <v>-23.91304347826087</v>
      </c>
      <c r="J5" s="28">
        <f>IF(H5&lt;&gt;".",H5+F5,F5)</f>
        <v>1964</v>
      </c>
      <c r="K5" s="30">
        <f>IF(E5&lt;&gt;".",IF(J5&lt;&gt;".",IF(E5&lt;&gt;0,(J5-E5)*100/E5,"."),"."),".")</f>
        <v>-16.28303495311168</v>
      </c>
      <c r="L5" s="24">
        <v>1807</v>
      </c>
      <c r="M5" s="29">
        <f>IF(F5&lt;&gt;".",IF(L5&lt;&gt;".",IF(F5&lt;&gt;0,(L5-F5)*100/F5,"."),"."),".")</f>
        <v>-4.593453009503696</v>
      </c>
      <c r="N5" s="25">
        <v>85</v>
      </c>
      <c r="O5" s="29">
        <f>IF(H5&lt;&gt;".",IF(N5&lt;&gt;".",IF(H5&lt;&gt;0,(N5-H5)*100/H5,"."),"."),".")</f>
        <v>21.428571428571427</v>
      </c>
      <c r="P5" s="25">
        <f>IF(N5&lt;&gt;".",N5+L5,L5)</f>
        <v>1892</v>
      </c>
      <c r="Q5" s="29">
        <f>IF(J5&lt;&gt;".",IF(P5&lt;&gt;".",IF(J5&lt;&gt;0,(P5-J5)*100/J5,"."),"."),".")</f>
        <v>-3.6659877800407332</v>
      </c>
    </row>
    <row r="6" spans="1:17" ht="15" customHeight="1">
      <c r="A6" s="22"/>
      <c r="B6" s="23" t="s">
        <v>8</v>
      </c>
      <c r="C6" s="24">
        <v>657</v>
      </c>
      <c r="D6" s="25">
        <v>11</v>
      </c>
      <c r="E6" s="25">
        <f aca="true" t="shared" si="1" ref="E6:E12">IF(D6&lt;&gt;".",D6+C6,C6)</f>
        <v>668</v>
      </c>
      <c r="F6" s="24">
        <v>622</v>
      </c>
      <c r="G6" s="31">
        <f aca="true" t="shared" si="2" ref="G6:G12">IF(C6&lt;&gt;".",IF(F6&lt;&gt;".",IF(C6&lt;&gt;0,(F6-C6)*100/C6,"."),"."),".")</f>
        <v>-5.327245053272451</v>
      </c>
      <c r="H6" s="25">
        <v>9</v>
      </c>
      <c r="I6" s="29">
        <f t="shared" si="0"/>
        <v>-18.181818181818183</v>
      </c>
      <c r="J6" s="25">
        <f aca="true" t="shared" si="3" ref="J6:J12">IF(H6&lt;&gt;".",H6+F6,F6)</f>
        <v>631</v>
      </c>
      <c r="K6" s="29">
        <f aca="true" t="shared" si="4" ref="K6:K12">IF(E6&lt;&gt;".",IF(J6&lt;&gt;".",IF(E6&lt;&gt;0,(J6-E6)*100/E6,"."),"."),".")</f>
        <v>-5.538922155688622</v>
      </c>
      <c r="L6" s="24">
        <v>523</v>
      </c>
      <c r="M6" s="29">
        <f aca="true" t="shared" si="5" ref="M6:M12">IF(F6&lt;&gt;".",IF(L6&lt;&gt;".",IF(F6&lt;&gt;0,(L6-F6)*100/F6,"."),"."),".")</f>
        <v>-15.916398713826366</v>
      </c>
      <c r="N6" s="25">
        <v>5</v>
      </c>
      <c r="O6" s="29">
        <f aca="true" t="shared" si="6" ref="O6:O12">IF(H6&lt;&gt;".",IF(N6&lt;&gt;".",IF(H6&lt;&gt;0,(N6-H6)*100/H6,"."),"."),".")</f>
        <v>-44.44444444444444</v>
      </c>
      <c r="P6" s="25">
        <f aca="true" t="shared" si="7" ref="P6:P12">IF(N6&lt;&gt;".",N6+L6,L6)</f>
        <v>528</v>
      </c>
      <c r="Q6" s="29">
        <f aca="true" t="shared" si="8" ref="Q6:Q12">IF(J6&lt;&gt;".",IF(P6&lt;&gt;".",IF(J6&lt;&gt;0,(P6-J6)*100/J6,"."),"."),".")</f>
        <v>-16.323296354992078</v>
      </c>
    </row>
    <row r="7" spans="1:17" ht="15" customHeight="1">
      <c r="A7" s="22"/>
      <c r="B7" s="23" t="s">
        <v>9</v>
      </c>
      <c r="C7" s="24">
        <v>116</v>
      </c>
      <c r="D7" s="25">
        <v>0</v>
      </c>
      <c r="E7" s="25">
        <f t="shared" si="1"/>
        <v>116</v>
      </c>
      <c r="F7" s="24">
        <v>96</v>
      </c>
      <c r="G7" s="31">
        <f t="shared" si="2"/>
        <v>-17.24137931034483</v>
      </c>
      <c r="H7" s="25">
        <v>0</v>
      </c>
      <c r="I7" s="29" t="str">
        <f t="shared" si="0"/>
        <v>.</v>
      </c>
      <c r="J7" s="25">
        <f t="shared" si="3"/>
        <v>96</v>
      </c>
      <c r="K7" s="29">
        <f t="shared" si="4"/>
        <v>-17.24137931034483</v>
      </c>
      <c r="L7" s="24">
        <v>91</v>
      </c>
      <c r="M7" s="29">
        <f t="shared" si="5"/>
        <v>-5.208333333333333</v>
      </c>
      <c r="N7" s="25">
        <v>0</v>
      </c>
      <c r="O7" s="29" t="str">
        <f t="shared" si="6"/>
        <v>.</v>
      </c>
      <c r="P7" s="25">
        <f t="shared" si="7"/>
        <v>91</v>
      </c>
      <c r="Q7" s="29">
        <f t="shared" si="8"/>
        <v>-5.208333333333333</v>
      </c>
    </row>
    <row r="8" spans="1:17" ht="15" customHeight="1">
      <c r="A8" s="22"/>
      <c r="B8" s="23" t="s">
        <v>10</v>
      </c>
      <c r="C8" s="24">
        <v>95</v>
      </c>
      <c r="D8" s="25">
        <v>0</v>
      </c>
      <c r="E8" s="25">
        <f t="shared" si="1"/>
        <v>95</v>
      </c>
      <c r="F8" s="24">
        <v>92</v>
      </c>
      <c r="G8" s="31">
        <f t="shared" si="2"/>
        <v>-3.1578947368421053</v>
      </c>
      <c r="H8" s="25">
        <v>0</v>
      </c>
      <c r="I8" s="29" t="str">
        <f t="shared" si="0"/>
        <v>.</v>
      </c>
      <c r="J8" s="25">
        <f t="shared" si="3"/>
        <v>92</v>
      </c>
      <c r="K8" s="29">
        <f t="shared" si="4"/>
        <v>-3.1578947368421053</v>
      </c>
      <c r="L8" s="24">
        <v>64</v>
      </c>
      <c r="M8" s="29">
        <f t="shared" si="5"/>
        <v>-30.434782608695652</v>
      </c>
      <c r="N8" s="25">
        <v>0</v>
      </c>
      <c r="O8" s="29" t="str">
        <f t="shared" si="6"/>
        <v>.</v>
      </c>
      <c r="P8" s="25">
        <f t="shared" si="7"/>
        <v>64</v>
      </c>
      <c r="Q8" s="29">
        <f t="shared" si="8"/>
        <v>-30.434782608695652</v>
      </c>
    </row>
    <row r="9" spans="1:17" ht="15" customHeight="1">
      <c r="A9" s="22"/>
      <c r="B9" s="23" t="s">
        <v>11</v>
      </c>
      <c r="C9" s="24">
        <v>169</v>
      </c>
      <c r="D9" s="25" t="s">
        <v>7</v>
      </c>
      <c r="E9" s="25">
        <f t="shared" si="1"/>
        <v>169</v>
      </c>
      <c r="F9" s="24">
        <v>166</v>
      </c>
      <c r="G9" s="31">
        <f t="shared" si="2"/>
        <v>-1.7751479289940828</v>
      </c>
      <c r="H9" s="25" t="s">
        <v>7</v>
      </c>
      <c r="I9" s="29" t="str">
        <f t="shared" si="0"/>
        <v>.</v>
      </c>
      <c r="J9" s="25">
        <f t="shared" si="3"/>
        <v>166</v>
      </c>
      <c r="K9" s="29">
        <f t="shared" si="4"/>
        <v>-1.7751479289940828</v>
      </c>
      <c r="L9" s="24">
        <v>167</v>
      </c>
      <c r="M9" s="29">
        <f t="shared" si="5"/>
        <v>0.6024096385542169</v>
      </c>
      <c r="N9" s="25" t="s">
        <v>7</v>
      </c>
      <c r="O9" s="29" t="str">
        <f t="shared" si="6"/>
        <v>.</v>
      </c>
      <c r="P9" s="25">
        <f t="shared" si="7"/>
        <v>167</v>
      </c>
      <c r="Q9" s="29">
        <f t="shared" si="8"/>
        <v>0.6024096385542169</v>
      </c>
    </row>
    <row r="10" spans="1:17" ht="15" customHeight="1">
      <c r="A10" s="22"/>
      <c r="B10" s="23" t="s">
        <v>12</v>
      </c>
      <c r="C10" s="24">
        <v>48</v>
      </c>
      <c r="D10" s="25" t="s">
        <v>7</v>
      </c>
      <c r="E10" s="25">
        <f t="shared" si="1"/>
        <v>48</v>
      </c>
      <c r="F10" s="24">
        <v>36</v>
      </c>
      <c r="G10" s="31">
        <f t="shared" si="2"/>
        <v>-25</v>
      </c>
      <c r="H10" s="25" t="s">
        <v>7</v>
      </c>
      <c r="I10" s="29" t="str">
        <f t="shared" si="0"/>
        <v>.</v>
      </c>
      <c r="J10" s="25">
        <f t="shared" si="3"/>
        <v>36</v>
      </c>
      <c r="K10" s="29">
        <f t="shared" si="4"/>
        <v>-25</v>
      </c>
      <c r="L10" s="24">
        <v>14</v>
      </c>
      <c r="M10" s="29">
        <f t="shared" si="5"/>
        <v>-61.111111111111114</v>
      </c>
      <c r="N10" s="25">
        <v>0</v>
      </c>
      <c r="O10" s="29" t="str">
        <f t="shared" si="6"/>
        <v>.</v>
      </c>
      <c r="P10" s="25">
        <f t="shared" si="7"/>
        <v>14</v>
      </c>
      <c r="Q10" s="29">
        <f t="shared" si="8"/>
        <v>-61.111111111111114</v>
      </c>
    </row>
    <row r="11" spans="1:17" ht="15" customHeight="1">
      <c r="A11" s="22"/>
      <c r="B11" s="32" t="s">
        <v>13</v>
      </c>
      <c r="C11" s="33">
        <v>10</v>
      </c>
      <c r="D11" s="34" t="s">
        <v>7</v>
      </c>
      <c r="E11" s="25">
        <f t="shared" si="1"/>
        <v>10</v>
      </c>
      <c r="F11" s="33">
        <v>14</v>
      </c>
      <c r="G11" s="35">
        <f t="shared" si="2"/>
        <v>40</v>
      </c>
      <c r="H11" s="34" t="s">
        <v>7</v>
      </c>
      <c r="I11" s="36" t="str">
        <f t="shared" si="0"/>
        <v>.</v>
      </c>
      <c r="J11" s="34">
        <f t="shared" si="3"/>
        <v>14</v>
      </c>
      <c r="K11" s="36">
        <f t="shared" si="4"/>
        <v>40</v>
      </c>
      <c r="L11" s="33">
        <v>14</v>
      </c>
      <c r="M11" s="29">
        <f t="shared" si="5"/>
        <v>0</v>
      </c>
      <c r="N11" s="34" t="s">
        <v>7</v>
      </c>
      <c r="O11" s="29" t="str">
        <f t="shared" si="6"/>
        <v>.</v>
      </c>
      <c r="P11" s="25">
        <f t="shared" si="7"/>
        <v>14</v>
      </c>
      <c r="Q11" s="29">
        <f t="shared" si="8"/>
        <v>0</v>
      </c>
    </row>
    <row r="12" spans="1:17" s="45" customFormat="1" ht="15" customHeight="1">
      <c r="A12" s="37"/>
      <c r="B12" s="38" t="s">
        <v>14</v>
      </c>
      <c r="C12" s="39">
        <f>SUM(C5:C11)</f>
        <v>3349</v>
      </c>
      <c r="D12" s="40">
        <f>SUM(D5:D11)</f>
        <v>103</v>
      </c>
      <c r="E12" s="41">
        <f t="shared" si="1"/>
        <v>3452</v>
      </c>
      <c r="F12" s="42">
        <f>SUM(F5:F11)</f>
        <v>2920</v>
      </c>
      <c r="G12" s="27">
        <f t="shared" si="2"/>
        <v>-12.80979396834876</v>
      </c>
      <c r="H12" s="43">
        <f>SUM(H5:H11)</f>
        <v>79</v>
      </c>
      <c r="I12" s="30">
        <f t="shared" si="0"/>
        <v>-23.300970873786408</v>
      </c>
      <c r="J12" s="28">
        <f t="shared" si="3"/>
        <v>2999</v>
      </c>
      <c r="K12" s="30">
        <f t="shared" si="4"/>
        <v>-13.122827346465817</v>
      </c>
      <c r="L12" s="39">
        <f>SUM(L5:L11)</f>
        <v>2680</v>
      </c>
      <c r="M12" s="44">
        <f t="shared" si="5"/>
        <v>-8.219178082191782</v>
      </c>
      <c r="N12" s="40">
        <f>SUM(N5:N11)</f>
        <v>90</v>
      </c>
      <c r="O12" s="44">
        <f t="shared" si="6"/>
        <v>13.924050632911392</v>
      </c>
      <c r="P12" s="41">
        <f t="shared" si="7"/>
        <v>2770</v>
      </c>
      <c r="Q12" s="44">
        <f t="shared" si="8"/>
        <v>-7.635878626208736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sheetProtection/>
  <mergeCells count="9">
    <mergeCell ref="B14:O14"/>
    <mergeCell ref="B15:Q15"/>
    <mergeCell ref="B16:Q16"/>
    <mergeCell ref="A2:Q2"/>
    <mergeCell ref="A3:A4"/>
    <mergeCell ref="B3:B4"/>
    <mergeCell ref="C3:E3"/>
    <mergeCell ref="F3:K3"/>
    <mergeCell ref="L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14.12.2011&amp;RRostock</oddHeader>
    <oddFooter>&amp;R&amp;10Tabelle 50.2</oddFooter>
  </headerFooter>
  <legacyDrawing r:id="rId4"/>
  <oleObjects>
    <oleObject progId="Word.Document.8" shapeId="2846638" r:id="rId1"/>
    <oleObject progId="Word.Document.8" shapeId="2846637" r:id="rId2"/>
    <oleObject progId="Word.Document.8" shapeId="2846636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0" sqref="A10"/>
    </sheetView>
  </sheetViews>
  <sheetFormatPr defaultColWidth="11.57421875" defaultRowHeight="1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20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2009</v>
      </c>
      <c r="D3" s="12"/>
      <c r="E3" s="13"/>
      <c r="F3" s="11">
        <v>2010</v>
      </c>
      <c r="G3" s="12"/>
      <c r="H3" s="12"/>
      <c r="I3" s="12"/>
      <c r="J3" s="12"/>
      <c r="K3" s="13"/>
      <c r="L3" s="11">
        <v>2011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1891</v>
      </c>
      <c r="D5" s="25">
        <v>7</v>
      </c>
      <c r="E5" s="25">
        <f>IF(D5&lt;&gt;".",D5+C5,C5)</f>
        <v>1898</v>
      </c>
      <c r="F5" s="26">
        <v>1570</v>
      </c>
      <c r="G5" s="27">
        <f>IF(C5&lt;&gt;".",IF(F5&lt;&gt;".",IF(C5&lt;&gt;0,(F5-C5)*100/C5,"."),"."),".")</f>
        <v>-16.97514542570069</v>
      </c>
      <c r="H5" s="28">
        <v>11</v>
      </c>
      <c r="I5" s="29">
        <f aca="true" t="shared" si="0" ref="I5:I12">IF(D5&lt;&gt;".",IF(H5&lt;&gt;".",IF(D5&lt;&gt;0,(H5-D5)*100/D5,"."),"."),".")</f>
        <v>57.142857142857146</v>
      </c>
      <c r="J5" s="28">
        <f>IF(H5&lt;&gt;".",H5+F5,F5)</f>
        <v>1581</v>
      </c>
      <c r="K5" s="30">
        <f>IF(E5&lt;&gt;".",IF(J5&lt;&gt;".",IF(E5&lt;&gt;0,(J5-E5)*100/E5,"."),"."),".")</f>
        <v>-16.701791359325608</v>
      </c>
      <c r="L5" s="24">
        <v>1513</v>
      </c>
      <c r="M5" s="29">
        <f>IF(F5&lt;&gt;".",IF(L5&lt;&gt;".",IF(F5&lt;&gt;0,(L5-F5)*100/F5,"."),"."),".")</f>
        <v>-3.6305732484076434</v>
      </c>
      <c r="N5" s="25">
        <v>24</v>
      </c>
      <c r="O5" s="29">
        <f>IF(H5&lt;&gt;".",IF(N5&lt;&gt;".",IF(H5&lt;&gt;0,(N5-H5)*100/H5,"."),"."),".")</f>
        <v>118.18181818181819</v>
      </c>
      <c r="P5" s="25">
        <f>IF(N5&lt;&gt;".",N5+L5,L5)</f>
        <v>1537</v>
      </c>
      <c r="Q5" s="29">
        <f>IF(J5&lt;&gt;".",IF(P5&lt;&gt;".",IF(J5&lt;&gt;0,(P5-J5)*100/J5,"."),"."),".")</f>
        <v>-2.783048703352309</v>
      </c>
    </row>
    <row r="6" spans="1:17" ht="15" customHeight="1">
      <c r="A6" s="22"/>
      <c r="B6" s="23" t="s">
        <v>8</v>
      </c>
      <c r="C6" s="24">
        <v>723</v>
      </c>
      <c r="D6" s="25">
        <v>11</v>
      </c>
      <c r="E6" s="25">
        <f aca="true" t="shared" si="1" ref="E6:E12">IF(D6&lt;&gt;".",D6+C6,C6)</f>
        <v>734</v>
      </c>
      <c r="F6" s="24">
        <v>655</v>
      </c>
      <c r="G6" s="31">
        <f aca="true" t="shared" si="2" ref="G6:G12">IF(C6&lt;&gt;".",IF(F6&lt;&gt;".",IF(C6&lt;&gt;0,(F6-C6)*100/C6,"."),"."),".")</f>
        <v>-9.405255878284924</v>
      </c>
      <c r="H6" s="25">
        <v>18</v>
      </c>
      <c r="I6" s="29">
        <f t="shared" si="0"/>
        <v>63.63636363636363</v>
      </c>
      <c r="J6" s="25">
        <f aca="true" t="shared" si="3" ref="J6:J12">IF(H6&lt;&gt;".",H6+F6,F6)</f>
        <v>673</v>
      </c>
      <c r="K6" s="29">
        <f aca="true" t="shared" si="4" ref="K6:K12">IF(E6&lt;&gt;".",IF(J6&lt;&gt;".",IF(E6&lt;&gt;0,(J6-E6)*100/E6,"."),"."),".")</f>
        <v>-8.310626702997276</v>
      </c>
      <c r="L6" s="24">
        <v>572</v>
      </c>
      <c r="M6" s="29">
        <f aca="true" t="shared" si="5" ref="M6:M12">IF(F6&lt;&gt;".",IF(L6&lt;&gt;".",IF(F6&lt;&gt;0,(L6-F6)*100/F6,"."),"."),".")</f>
        <v>-12.67175572519084</v>
      </c>
      <c r="N6" s="25">
        <v>17</v>
      </c>
      <c r="O6" s="29">
        <f aca="true" t="shared" si="6" ref="O6:O12">IF(H6&lt;&gt;".",IF(N6&lt;&gt;".",IF(H6&lt;&gt;0,(N6-H6)*100/H6,"."),"."),".")</f>
        <v>-5.555555555555555</v>
      </c>
      <c r="P6" s="25">
        <f aca="true" t="shared" si="7" ref="P6:P12">IF(N6&lt;&gt;".",N6+L6,L6)</f>
        <v>589</v>
      </c>
      <c r="Q6" s="29">
        <f aca="true" t="shared" si="8" ref="Q6:Q12">IF(J6&lt;&gt;".",IF(P6&lt;&gt;".",IF(J6&lt;&gt;0,(P6-J6)*100/J6,"."),"."),".")</f>
        <v>-12.481426448736999</v>
      </c>
    </row>
    <row r="7" spans="1:17" ht="15" customHeight="1">
      <c r="A7" s="22"/>
      <c r="B7" s="23" t="s">
        <v>9</v>
      </c>
      <c r="C7" s="24">
        <v>107</v>
      </c>
      <c r="D7" s="25">
        <v>0</v>
      </c>
      <c r="E7" s="25">
        <f t="shared" si="1"/>
        <v>107</v>
      </c>
      <c r="F7" s="24">
        <v>82</v>
      </c>
      <c r="G7" s="31">
        <f t="shared" si="2"/>
        <v>-23.364485981308412</v>
      </c>
      <c r="H7" s="25">
        <v>0</v>
      </c>
      <c r="I7" s="29" t="str">
        <f t="shared" si="0"/>
        <v>.</v>
      </c>
      <c r="J7" s="25">
        <f t="shared" si="3"/>
        <v>82</v>
      </c>
      <c r="K7" s="29">
        <f t="shared" si="4"/>
        <v>-23.364485981308412</v>
      </c>
      <c r="L7" s="24">
        <v>57</v>
      </c>
      <c r="M7" s="29">
        <f t="shared" si="5"/>
        <v>-30.48780487804878</v>
      </c>
      <c r="N7" s="25">
        <v>0</v>
      </c>
      <c r="O7" s="29" t="str">
        <f t="shared" si="6"/>
        <v>.</v>
      </c>
      <c r="P7" s="25">
        <f t="shared" si="7"/>
        <v>57</v>
      </c>
      <c r="Q7" s="29">
        <f t="shared" si="8"/>
        <v>-30.48780487804878</v>
      </c>
    </row>
    <row r="8" spans="1:17" ht="15" customHeight="1">
      <c r="A8" s="22"/>
      <c r="B8" s="23" t="s">
        <v>10</v>
      </c>
      <c r="C8" s="24">
        <v>178</v>
      </c>
      <c r="D8" s="25">
        <v>0</v>
      </c>
      <c r="E8" s="25">
        <f t="shared" si="1"/>
        <v>178</v>
      </c>
      <c r="F8" s="24">
        <v>134</v>
      </c>
      <c r="G8" s="31">
        <f t="shared" si="2"/>
        <v>-24.719101123595507</v>
      </c>
      <c r="H8" s="25">
        <v>0</v>
      </c>
      <c r="I8" s="29" t="str">
        <f t="shared" si="0"/>
        <v>.</v>
      </c>
      <c r="J8" s="25">
        <f t="shared" si="3"/>
        <v>134</v>
      </c>
      <c r="K8" s="29">
        <f t="shared" si="4"/>
        <v>-24.719101123595507</v>
      </c>
      <c r="L8" s="24">
        <v>149</v>
      </c>
      <c r="M8" s="29">
        <f t="shared" si="5"/>
        <v>11.194029850746269</v>
      </c>
      <c r="N8" s="25">
        <v>0</v>
      </c>
      <c r="O8" s="29" t="str">
        <f t="shared" si="6"/>
        <v>.</v>
      </c>
      <c r="P8" s="25">
        <f t="shared" si="7"/>
        <v>149</v>
      </c>
      <c r="Q8" s="29">
        <f t="shared" si="8"/>
        <v>11.194029850746269</v>
      </c>
    </row>
    <row r="9" spans="1:17" ht="15" customHeight="1">
      <c r="A9" s="22"/>
      <c r="B9" s="23" t="s">
        <v>11</v>
      </c>
      <c r="C9" s="24">
        <v>127</v>
      </c>
      <c r="D9" s="25" t="s">
        <v>7</v>
      </c>
      <c r="E9" s="25">
        <f t="shared" si="1"/>
        <v>127</v>
      </c>
      <c r="F9" s="24">
        <v>134</v>
      </c>
      <c r="G9" s="31">
        <f t="shared" si="2"/>
        <v>5.511811023622047</v>
      </c>
      <c r="H9" s="25" t="s">
        <v>7</v>
      </c>
      <c r="I9" s="29" t="str">
        <f t="shared" si="0"/>
        <v>.</v>
      </c>
      <c r="J9" s="25">
        <f t="shared" si="3"/>
        <v>134</v>
      </c>
      <c r="K9" s="29">
        <f t="shared" si="4"/>
        <v>5.511811023622047</v>
      </c>
      <c r="L9" s="24">
        <v>116</v>
      </c>
      <c r="M9" s="29">
        <f t="shared" si="5"/>
        <v>-13.432835820895523</v>
      </c>
      <c r="N9" s="25" t="s">
        <v>7</v>
      </c>
      <c r="O9" s="29" t="str">
        <f t="shared" si="6"/>
        <v>.</v>
      </c>
      <c r="P9" s="25">
        <f t="shared" si="7"/>
        <v>116</v>
      </c>
      <c r="Q9" s="29">
        <f t="shared" si="8"/>
        <v>-13.432835820895523</v>
      </c>
    </row>
    <row r="10" spans="1:17" ht="15" customHeight="1">
      <c r="A10" s="22"/>
      <c r="B10" s="23" t="s">
        <v>12</v>
      </c>
      <c r="C10" s="24">
        <v>89</v>
      </c>
      <c r="D10" s="25" t="s">
        <v>7</v>
      </c>
      <c r="E10" s="25">
        <f t="shared" si="1"/>
        <v>89</v>
      </c>
      <c r="F10" s="24">
        <v>47</v>
      </c>
      <c r="G10" s="31">
        <f t="shared" si="2"/>
        <v>-47.19101123595506</v>
      </c>
      <c r="H10" s="25" t="s">
        <v>7</v>
      </c>
      <c r="I10" s="29" t="str">
        <f t="shared" si="0"/>
        <v>.</v>
      </c>
      <c r="J10" s="25">
        <f t="shared" si="3"/>
        <v>47</v>
      </c>
      <c r="K10" s="29">
        <f t="shared" si="4"/>
        <v>-47.19101123595506</v>
      </c>
      <c r="L10" s="24">
        <v>41</v>
      </c>
      <c r="M10" s="29">
        <f t="shared" si="5"/>
        <v>-12.76595744680851</v>
      </c>
      <c r="N10" s="25">
        <v>0</v>
      </c>
      <c r="O10" s="29" t="str">
        <f t="shared" si="6"/>
        <v>.</v>
      </c>
      <c r="P10" s="25">
        <f t="shared" si="7"/>
        <v>41</v>
      </c>
      <c r="Q10" s="29">
        <f t="shared" si="8"/>
        <v>-12.76595744680851</v>
      </c>
    </row>
    <row r="11" spans="1:17" ht="15" customHeight="1">
      <c r="A11" s="22"/>
      <c r="B11" s="32" t="s">
        <v>13</v>
      </c>
      <c r="C11" s="33" t="s">
        <v>7</v>
      </c>
      <c r="D11" s="34" t="s">
        <v>7</v>
      </c>
      <c r="E11" s="25" t="str">
        <f t="shared" si="1"/>
        <v>.</v>
      </c>
      <c r="F11" s="33" t="s">
        <v>7</v>
      </c>
      <c r="G11" s="35" t="str">
        <f t="shared" si="2"/>
        <v>.</v>
      </c>
      <c r="H11" s="34" t="s">
        <v>7</v>
      </c>
      <c r="I11" s="36" t="str">
        <f t="shared" si="0"/>
        <v>.</v>
      </c>
      <c r="J11" s="34" t="str">
        <f t="shared" si="3"/>
        <v>.</v>
      </c>
      <c r="K11" s="36" t="str">
        <f t="shared" si="4"/>
        <v>.</v>
      </c>
      <c r="L11" s="33" t="s">
        <v>7</v>
      </c>
      <c r="M11" s="29" t="str">
        <f t="shared" si="5"/>
        <v>.</v>
      </c>
      <c r="N11" s="34" t="s">
        <v>7</v>
      </c>
      <c r="O11" s="29" t="str">
        <f t="shared" si="6"/>
        <v>.</v>
      </c>
      <c r="P11" s="25" t="str">
        <f t="shared" si="7"/>
        <v>.</v>
      </c>
      <c r="Q11" s="29" t="str">
        <f t="shared" si="8"/>
        <v>.</v>
      </c>
    </row>
    <row r="12" spans="1:17" s="45" customFormat="1" ht="15" customHeight="1">
      <c r="A12" s="37"/>
      <c r="B12" s="38" t="s">
        <v>14</v>
      </c>
      <c r="C12" s="39">
        <f>SUM(C5:C11)</f>
        <v>3115</v>
      </c>
      <c r="D12" s="40">
        <f>SUM(D5:D11)</f>
        <v>18</v>
      </c>
      <c r="E12" s="41">
        <f t="shared" si="1"/>
        <v>3133</v>
      </c>
      <c r="F12" s="42">
        <f>SUM(F5:F11)</f>
        <v>2622</v>
      </c>
      <c r="G12" s="27">
        <f t="shared" si="2"/>
        <v>-15.826645264847512</v>
      </c>
      <c r="H12" s="43">
        <f>SUM(H5:H11)</f>
        <v>29</v>
      </c>
      <c r="I12" s="30">
        <f t="shared" si="0"/>
        <v>61.111111111111114</v>
      </c>
      <c r="J12" s="28">
        <f t="shared" si="3"/>
        <v>2651</v>
      </c>
      <c r="K12" s="30">
        <f t="shared" si="4"/>
        <v>-15.384615384615385</v>
      </c>
      <c r="L12" s="39">
        <f>SUM(L5:L11)</f>
        <v>2448</v>
      </c>
      <c r="M12" s="44">
        <f t="shared" si="5"/>
        <v>-6.636155606407323</v>
      </c>
      <c r="N12" s="40">
        <f>SUM(N5:N11)</f>
        <v>41</v>
      </c>
      <c r="O12" s="44">
        <f t="shared" si="6"/>
        <v>41.37931034482759</v>
      </c>
      <c r="P12" s="41">
        <f t="shared" si="7"/>
        <v>2489</v>
      </c>
      <c r="Q12" s="44">
        <f t="shared" si="8"/>
        <v>-6.110901546586194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sheetProtection/>
  <mergeCells count="9">
    <mergeCell ref="B14:O14"/>
    <mergeCell ref="B15:Q15"/>
    <mergeCell ref="B16:Q16"/>
    <mergeCell ref="A2:Q2"/>
    <mergeCell ref="A3:A4"/>
    <mergeCell ref="B3:B4"/>
    <mergeCell ref="C3:E3"/>
    <mergeCell ref="F3:K3"/>
    <mergeCell ref="L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14.12.2011&amp;RSchwerin</oddHeader>
    <oddFooter>&amp;R&amp;10Tabelle 50.2</oddFooter>
  </headerFooter>
  <legacyDrawing r:id="rId4"/>
  <oleObjects>
    <oleObject progId="Word.Document.8" shapeId="2846635" r:id="rId1"/>
    <oleObject progId="Word.Document.8" shapeId="2846634" r:id="rId2"/>
    <oleObject progId="Word.Document.8" shapeId="2846633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1" sqref="A11"/>
    </sheetView>
  </sheetViews>
  <sheetFormatPr defaultColWidth="11.57421875" defaultRowHeight="1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2009</v>
      </c>
      <c r="D3" s="12"/>
      <c r="E3" s="13"/>
      <c r="F3" s="11">
        <v>2010</v>
      </c>
      <c r="G3" s="12"/>
      <c r="H3" s="12"/>
      <c r="I3" s="12"/>
      <c r="J3" s="12"/>
      <c r="K3" s="13"/>
      <c r="L3" s="11">
        <v>2011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1701</v>
      </c>
      <c r="D5" s="25">
        <v>51</v>
      </c>
      <c r="E5" s="25">
        <f>IF(D5&lt;&gt;".",D5+C5,C5)</f>
        <v>1752</v>
      </c>
      <c r="F5" s="26">
        <v>1328</v>
      </c>
      <c r="G5" s="27">
        <f>IF(C5&lt;&gt;".",IF(F5&lt;&gt;".",IF(C5&lt;&gt;0,(F5-C5)*100/C5,"."),"."),".")</f>
        <v>-21.92827748383304</v>
      </c>
      <c r="H5" s="28">
        <v>52</v>
      </c>
      <c r="I5" s="29">
        <f aca="true" t="shared" si="0" ref="I5:I12">IF(D5&lt;&gt;".",IF(H5&lt;&gt;".",IF(D5&lt;&gt;0,(H5-D5)*100/D5,"."),"."),".")</f>
        <v>1.9607843137254901</v>
      </c>
      <c r="J5" s="28">
        <f>IF(H5&lt;&gt;".",H5+F5,F5)</f>
        <v>1380</v>
      </c>
      <c r="K5" s="30">
        <f>IF(E5&lt;&gt;".",IF(J5&lt;&gt;".",IF(E5&lt;&gt;0,(J5-E5)*100/E5,"."),"."),".")</f>
        <v>-21.232876712328768</v>
      </c>
      <c r="L5" s="24">
        <v>1199</v>
      </c>
      <c r="M5" s="29">
        <f>IF(F5&lt;&gt;".",IF(L5&lt;&gt;".",IF(F5&lt;&gt;0,(L5-F5)*100/F5,"."),"."),".")</f>
        <v>-9.713855421686747</v>
      </c>
      <c r="N5" s="25">
        <v>40</v>
      </c>
      <c r="O5" s="29">
        <f>IF(H5&lt;&gt;".",IF(N5&lt;&gt;".",IF(H5&lt;&gt;0,(N5-H5)*100/H5,"."),"."),".")</f>
        <v>-23.076923076923077</v>
      </c>
      <c r="P5" s="25">
        <f>IF(N5&lt;&gt;".",N5+L5,L5)</f>
        <v>1239</v>
      </c>
      <c r="Q5" s="29">
        <f>IF(J5&lt;&gt;".",IF(P5&lt;&gt;".",IF(J5&lt;&gt;0,(P5-J5)*100/J5,"."),"."),".")</f>
        <v>-10.217391304347826</v>
      </c>
    </row>
    <row r="6" spans="1:17" ht="15" customHeight="1">
      <c r="A6" s="22"/>
      <c r="B6" s="23" t="s">
        <v>8</v>
      </c>
      <c r="C6" s="24">
        <v>535</v>
      </c>
      <c r="D6" s="25">
        <v>5</v>
      </c>
      <c r="E6" s="25">
        <f aca="true" t="shared" si="1" ref="E6:E12">IF(D6&lt;&gt;".",D6+C6,C6)</f>
        <v>540</v>
      </c>
      <c r="F6" s="24">
        <v>483</v>
      </c>
      <c r="G6" s="31">
        <f aca="true" t="shared" si="2" ref="G6:G12">IF(C6&lt;&gt;".",IF(F6&lt;&gt;".",IF(C6&lt;&gt;0,(F6-C6)*100/C6,"."),"."),".")</f>
        <v>-9.719626168224298</v>
      </c>
      <c r="H6" s="25">
        <v>4</v>
      </c>
      <c r="I6" s="29">
        <f t="shared" si="0"/>
        <v>-20</v>
      </c>
      <c r="J6" s="25">
        <f aca="true" t="shared" si="3" ref="J6:J12">IF(H6&lt;&gt;".",H6+F6,F6)</f>
        <v>487</v>
      </c>
      <c r="K6" s="29">
        <f aca="true" t="shared" si="4" ref="K6:K12">IF(E6&lt;&gt;".",IF(J6&lt;&gt;".",IF(E6&lt;&gt;0,(J6-E6)*100/E6,"."),"."),".")</f>
        <v>-9.814814814814815</v>
      </c>
      <c r="L6" s="24">
        <v>435</v>
      </c>
      <c r="M6" s="29">
        <f aca="true" t="shared" si="5" ref="M6:M12">IF(F6&lt;&gt;".",IF(L6&lt;&gt;".",IF(F6&lt;&gt;0,(L6-F6)*100/F6,"."),"."),".")</f>
        <v>-9.937888198757763</v>
      </c>
      <c r="N6" s="25">
        <v>4</v>
      </c>
      <c r="O6" s="29">
        <f aca="true" t="shared" si="6" ref="O6:O12">IF(H6&lt;&gt;".",IF(N6&lt;&gt;".",IF(H6&lt;&gt;0,(N6-H6)*100/H6,"."),"."),".")</f>
        <v>0</v>
      </c>
      <c r="P6" s="25">
        <f aca="true" t="shared" si="7" ref="P6:P12">IF(N6&lt;&gt;".",N6+L6,L6)</f>
        <v>439</v>
      </c>
      <c r="Q6" s="29">
        <f aca="true" t="shared" si="8" ref="Q6:Q12">IF(J6&lt;&gt;".",IF(P6&lt;&gt;".",IF(J6&lt;&gt;0,(P6-J6)*100/J6,"."),"."),".")</f>
        <v>-9.856262833675565</v>
      </c>
    </row>
    <row r="7" spans="1:17" ht="15" customHeight="1">
      <c r="A7" s="22"/>
      <c r="B7" s="23" t="s">
        <v>9</v>
      </c>
      <c r="C7" s="24">
        <v>111</v>
      </c>
      <c r="D7" s="25">
        <v>0</v>
      </c>
      <c r="E7" s="25">
        <f t="shared" si="1"/>
        <v>111</v>
      </c>
      <c r="F7" s="24">
        <v>113</v>
      </c>
      <c r="G7" s="31">
        <f t="shared" si="2"/>
        <v>1.8018018018018018</v>
      </c>
      <c r="H7" s="25">
        <v>0</v>
      </c>
      <c r="I7" s="29" t="str">
        <f t="shared" si="0"/>
        <v>.</v>
      </c>
      <c r="J7" s="25">
        <f t="shared" si="3"/>
        <v>113</v>
      </c>
      <c r="K7" s="29">
        <f t="shared" si="4"/>
        <v>1.8018018018018018</v>
      </c>
      <c r="L7" s="24">
        <v>97</v>
      </c>
      <c r="M7" s="29">
        <f t="shared" si="5"/>
        <v>-14.15929203539823</v>
      </c>
      <c r="N7" s="25">
        <v>0</v>
      </c>
      <c r="O7" s="29" t="str">
        <f t="shared" si="6"/>
        <v>.</v>
      </c>
      <c r="P7" s="25">
        <f t="shared" si="7"/>
        <v>97</v>
      </c>
      <c r="Q7" s="29">
        <f t="shared" si="8"/>
        <v>-14.15929203539823</v>
      </c>
    </row>
    <row r="8" spans="1:17" ht="15" customHeight="1">
      <c r="A8" s="22"/>
      <c r="B8" s="23" t="s">
        <v>10</v>
      </c>
      <c r="C8" s="24">
        <v>92</v>
      </c>
      <c r="D8" s="25">
        <v>0</v>
      </c>
      <c r="E8" s="25">
        <f t="shared" si="1"/>
        <v>92</v>
      </c>
      <c r="F8" s="24">
        <v>60</v>
      </c>
      <c r="G8" s="31">
        <f t="shared" si="2"/>
        <v>-34.78260869565217</v>
      </c>
      <c r="H8" s="25">
        <v>0</v>
      </c>
      <c r="I8" s="29" t="str">
        <f t="shared" si="0"/>
        <v>.</v>
      </c>
      <c r="J8" s="25">
        <f t="shared" si="3"/>
        <v>60</v>
      </c>
      <c r="K8" s="29">
        <f t="shared" si="4"/>
        <v>-34.78260869565217</v>
      </c>
      <c r="L8" s="24">
        <v>60</v>
      </c>
      <c r="M8" s="29">
        <f t="shared" si="5"/>
        <v>0</v>
      </c>
      <c r="N8" s="25">
        <v>0</v>
      </c>
      <c r="O8" s="29" t="str">
        <f t="shared" si="6"/>
        <v>.</v>
      </c>
      <c r="P8" s="25">
        <f t="shared" si="7"/>
        <v>60</v>
      </c>
      <c r="Q8" s="29">
        <f t="shared" si="8"/>
        <v>0</v>
      </c>
    </row>
    <row r="9" spans="1:17" ht="15" customHeight="1">
      <c r="A9" s="22"/>
      <c r="B9" s="23" t="s">
        <v>11</v>
      </c>
      <c r="C9" s="24">
        <v>116</v>
      </c>
      <c r="D9" s="25" t="s">
        <v>7</v>
      </c>
      <c r="E9" s="25">
        <f t="shared" si="1"/>
        <v>116</v>
      </c>
      <c r="F9" s="24">
        <v>113</v>
      </c>
      <c r="G9" s="31">
        <f t="shared" si="2"/>
        <v>-2.586206896551724</v>
      </c>
      <c r="H9" s="25" t="s">
        <v>7</v>
      </c>
      <c r="I9" s="29" t="str">
        <f t="shared" si="0"/>
        <v>.</v>
      </c>
      <c r="J9" s="25">
        <f t="shared" si="3"/>
        <v>113</v>
      </c>
      <c r="K9" s="29">
        <f t="shared" si="4"/>
        <v>-2.586206896551724</v>
      </c>
      <c r="L9" s="24">
        <v>111</v>
      </c>
      <c r="M9" s="29">
        <f t="shared" si="5"/>
        <v>-1.7699115044247788</v>
      </c>
      <c r="N9" s="25" t="s">
        <v>7</v>
      </c>
      <c r="O9" s="29" t="str">
        <f t="shared" si="6"/>
        <v>.</v>
      </c>
      <c r="P9" s="25">
        <f t="shared" si="7"/>
        <v>111</v>
      </c>
      <c r="Q9" s="29">
        <f t="shared" si="8"/>
        <v>-1.7699115044247788</v>
      </c>
    </row>
    <row r="10" spans="1:17" ht="15" customHeight="1">
      <c r="A10" s="22"/>
      <c r="B10" s="23" t="s">
        <v>12</v>
      </c>
      <c r="C10" s="24">
        <v>36</v>
      </c>
      <c r="D10" s="25" t="s">
        <v>7</v>
      </c>
      <c r="E10" s="25">
        <f t="shared" si="1"/>
        <v>36</v>
      </c>
      <c r="F10" s="24">
        <v>18</v>
      </c>
      <c r="G10" s="31">
        <f t="shared" si="2"/>
        <v>-50</v>
      </c>
      <c r="H10" s="25" t="s">
        <v>7</v>
      </c>
      <c r="I10" s="29" t="str">
        <f t="shared" si="0"/>
        <v>.</v>
      </c>
      <c r="J10" s="25">
        <f t="shared" si="3"/>
        <v>18</v>
      </c>
      <c r="K10" s="29">
        <f t="shared" si="4"/>
        <v>-50</v>
      </c>
      <c r="L10" s="24">
        <v>22</v>
      </c>
      <c r="M10" s="29">
        <f t="shared" si="5"/>
        <v>22.22222222222222</v>
      </c>
      <c r="N10" s="25">
        <v>0</v>
      </c>
      <c r="O10" s="29" t="str">
        <f t="shared" si="6"/>
        <v>.</v>
      </c>
      <c r="P10" s="25">
        <f t="shared" si="7"/>
        <v>22</v>
      </c>
      <c r="Q10" s="29">
        <f t="shared" si="8"/>
        <v>22.22222222222222</v>
      </c>
    </row>
    <row r="11" spans="1:17" ht="15" customHeight="1">
      <c r="A11" s="22"/>
      <c r="B11" s="32" t="s">
        <v>13</v>
      </c>
      <c r="C11" s="33">
        <v>1</v>
      </c>
      <c r="D11" s="34" t="s">
        <v>7</v>
      </c>
      <c r="E11" s="25">
        <f t="shared" si="1"/>
        <v>1</v>
      </c>
      <c r="F11" s="33">
        <v>1</v>
      </c>
      <c r="G11" s="35">
        <f t="shared" si="2"/>
        <v>0</v>
      </c>
      <c r="H11" s="34" t="s">
        <v>7</v>
      </c>
      <c r="I11" s="36" t="str">
        <f t="shared" si="0"/>
        <v>.</v>
      </c>
      <c r="J11" s="34">
        <f t="shared" si="3"/>
        <v>1</v>
      </c>
      <c r="K11" s="36">
        <f t="shared" si="4"/>
        <v>0</v>
      </c>
      <c r="L11" s="33">
        <v>2</v>
      </c>
      <c r="M11" s="29">
        <f t="shared" si="5"/>
        <v>100</v>
      </c>
      <c r="N11" s="34" t="s">
        <v>7</v>
      </c>
      <c r="O11" s="29" t="str">
        <f t="shared" si="6"/>
        <v>.</v>
      </c>
      <c r="P11" s="25">
        <f t="shared" si="7"/>
        <v>2</v>
      </c>
      <c r="Q11" s="29">
        <f t="shared" si="8"/>
        <v>100</v>
      </c>
    </row>
    <row r="12" spans="1:17" s="45" customFormat="1" ht="15" customHeight="1">
      <c r="A12" s="37"/>
      <c r="B12" s="38" t="s">
        <v>14</v>
      </c>
      <c r="C12" s="39">
        <f>SUM(C5:C11)</f>
        <v>2592</v>
      </c>
      <c r="D12" s="40">
        <f>SUM(D5:D11)</f>
        <v>56</v>
      </c>
      <c r="E12" s="41">
        <f t="shared" si="1"/>
        <v>2648</v>
      </c>
      <c r="F12" s="42">
        <f>SUM(F5:F11)</f>
        <v>2116</v>
      </c>
      <c r="G12" s="27">
        <f t="shared" si="2"/>
        <v>-18.364197530864196</v>
      </c>
      <c r="H12" s="43">
        <f>SUM(H5:H11)</f>
        <v>56</v>
      </c>
      <c r="I12" s="30">
        <f t="shared" si="0"/>
        <v>0</v>
      </c>
      <c r="J12" s="28">
        <f t="shared" si="3"/>
        <v>2172</v>
      </c>
      <c r="K12" s="30">
        <f t="shared" si="4"/>
        <v>-17.97583081570997</v>
      </c>
      <c r="L12" s="39">
        <f>SUM(L5:L11)</f>
        <v>1926</v>
      </c>
      <c r="M12" s="44">
        <f t="shared" si="5"/>
        <v>-8.979206049149338</v>
      </c>
      <c r="N12" s="40">
        <f>SUM(N5:N11)</f>
        <v>44</v>
      </c>
      <c r="O12" s="44">
        <f t="shared" si="6"/>
        <v>-21.428571428571427</v>
      </c>
      <c r="P12" s="41">
        <f t="shared" si="7"/>
        <v>1970</v>
      </c>
      <c r="Q12" s="44">
        <f t="shared" si="8"/>
        <v>-9.300184162062616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sheetProtection/>
  <mergeCells count="9">
    <mergeCell ref="B14:O14"/>
    <mergeCell ref="B15:Q15"/>
    <mergeCell ref="B16:Q16"/>
    <mergeCell ref="A2:Q2"/>
    <mergeCell ref="A3:A4"/>
    <mergeCell ref="B3:B4"/>
    <mergeCell ref="C3:E3"/>
    <mergeCell ref="F3:K3"/>
    <mergeCell ref="L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14.12.2011&amp;RStralsund</oddHeader>
    <oddFooter>&amp;R&amp;10Tabelle 50.2</oddFooter>
  </headerFooter>
  <legacyDrawing r:id="rId4"/>
  <oleObjects>
    <oleObject progId="Word.Document.8" shapeId="2846632" r:id="rId1"/>
    <oleObject progId="Word.Document.8" shapeId="2846631" r:id="rId2"/>
    <oleObject progId="Word.Document.8" shapeId="284663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2011-12-14T21:23:31Z</dcterms:created>
  <dcterms:modified xsi:type="dcterms:W3CDTF">2011-12-14T21:23:44Z</dcterms:modified>
  <cp:category/>
  <cp:version/>
  <cp:contentType/>
  <cp:contentStatus/>
</cp:coreProperties>
</file>