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Bad Oldesloe" sheetId="1" r:id="rId1"/>
    <sheet name="Elmshorn" sheetId="2" r:id="rId2"/>
    <sheet name="Flensburg" sheetId="3" r:id="rId3"/>
    <sheet name="Heide" sheetId="4" r:id="rId4"/>
    <sheet name="Kiel" sheetId="5" r:id="rId5"/>
    <sheet name="Lübeck" sheetId="6" r:id="rId6"/>
    <sheet name="Neumünster" sheetId="7" r:id="rId7"/>
  </sheets>
  <definedNames>
    <definedName name="_xlnm.Print_Area" localSheetId="0">'Bad Oldesloe'!$A$1:$Q$16</definedName>
    <definedName name="_xlnm.Print_Area" localSheetId="1">'Elmshorn'!$A$1:$Q$16</definedName>
    <definedName name="_xlnm.Print_Area" localSheetId="2">'Flensburg'!$A$1:$Q$16</definedName>
    <definedName name="_xlnm.Print_Area" localSheetId="3">'Heide'!$A$1:$Q$16</definedName>
    <definedName name="_xlnm.Print_Area" localSheetId="4">'Kiel'!$A$1:$Q$16</definedName>
    <definedName name="_xlnm.Print_Area" localSheetId="5">'Lübeck'!$A$1:$Q$16</definedName>
    <definedName name="_xlnm.Print_Area" localSheetId="6">'Neumünster'!$A$1:$Q$16</definedName>
  </definedNames>
  <calcPr fullCalcOnLoad="1"/>
</workbook>
</file>

<file path=xl/sharedStrings.xml><?xml version="1.0" encoding="utf-8"?>
<sst xmlns="http://schemas.openxmlformats.org/spreadsheetml/2006/main" count="255" uniqueCount="25">
  <si>
    <t>Zuständigkeitsbereich</t>
  </si>
  <si>
    <t>Neu-abschlüsse</t>
  </si>
  <si>
    <t>Anschluss-
verträge</t>
  </si>
  <si>
    <t>Summe</t>
  </si>
  <si>
    <t>Neu-
abschlüsse</t>
  </si>
  <si>
    <t>VR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</si>
  <si>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</si>
  <si>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</si>
  <si>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</si>
  <si>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</si>
  <si>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</si>
  <si>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</si>
  <si>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</si>
  <si>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</si>
  <si>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</si>
  <si>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VR: Veränderungsrate zum Vorjahr in Prozent</t>
  </si>
  <si>
    <t>Nachdruck - auch auszugsweise - nur mit Quellenangabe  gestattet.</t>
  </si>
  <si>
    <t>Neu abgeschlossene Ausbildungsverträge, Anschlussverträge mit Veränderungsrate zum Vorjahr unterteilt nach Zuständigkeitsbereichen
in Bad Oldesloe</t>
  </si>
  <si>
    <t>Quelle: Bundesinstitut für Berufsbildung, Erhebung zum 30. September 2011</t>
  </si>
  <si>
    <t>Neu abgeschlossene Ausbildungsverträge, Anschlussverträge mit Veränderungsrate zum Vorjahr unterteilt nach Zuständigkeitsbereichen
in Elmshorn</t>
  </si>
  <si>
    <t>Neu abgeschlossene Ausbildungsverträge, Anschlussverträge mit Veränderungsrate zum Vorjahr unterteilt nach Zuständigkeitsbereichen
in Flensburg</t>
  </si>
  <si>
    <t>Neu abgeschlossene Ausbildungsverträge, Anschlussverträge mit Veränderungsrate zum Vorjahr unterteilt nach Zuständigkeitsbereichen
in Heide</t>
  </si>
  <si>
    <t>Neu abgeschlossene Ausbildungsverträge, Anschlussverträge mit Veränderungsrate zum Vorjahr unterteilt nach Zuständigkeitsbereichen
in Kiel</t>
  </si>
  <si>
    <t>Neu abgeschlossene Ausbildungsverträge, Anschlussverträge mit Veränderungsrate zum Vorjahr unterteilt nach Zuständigkeitsbereichen
in Lübeck</t>
  </si>
  <si>
    <t>Neu abgeschlossene Ausbildungsverträge, Anschlussverträge mit Veränderungsrate zum Vorjahr unterteilt nach Zuständigkeitsbereichen
in Neumünster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</si>
</sst>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18" fillId="0" borderId="0" xfId="51" applyFill="1">
      <alignment/>
      <protection/>
    </xf>
    <xf numFmtId="4" fontId="18" fillId="0" borderId="0" xfId="51" applyNumberFormat="1" applyFill="1">
      <alignment/>
      <protection/>
    </xf>
    <xf numFmtId="164" fontId="18" fillId="0" borderId="0" xfId="51" applyNumberFormat="1" applyFill="1">
      <alignment/>
      <protection/>
    </xf>
    <xf numFmtId="0" fontId="18" fillId="0" borderId="0" xfId="51" applyFill="1" applyBorder="1">
      <alignment/>
      <protection/>
    </xf>
    <xf numFmtId="49" fontId="19" fillId="0" borderId="10" xfId="51" applyNumberFormat="1" applyFont="1" applyFill="1" applyBorder="1" applyAlignment="1">
      <alignment horizontal="center" vertical="center" wrapText="1"/>
      <protection/>
    </xf>
    <xf numFmtId="49" fontId="19" fillId="0" borderId="11" xfId="51" applyNumberFormat="1" applyFont="1" applyFill="1" applyBorder="1" applyAlignment="1">
      <alignment horizontal="center" vertical="center" wrapText="1"/>
      <protection/>
    </xf>
    <xf numFmtId="49" fontId="19" fillId="0" borderId="12" xfId="51" applyNumberFormat="1" applyFont="1" applyFill="1" applyBorder="1" applyAlignment="1">
      <alignment horizontal="center" vertical="center" wrapText="1"/>
      <protection/>
    </xf>
    <xf numFmtId="0" fontId="18" fillId="0" borderId="0" xfId="51" applyFill="1" applyBorder="1" applyAlignment="1">
      <alignment vertical="center"/>
      <protection/>
    </xf>
    <xf numFmtId="0" fontId="18" fillId="0" borderId="13" xfId="51" applyFill="1" applyBorder="1" applyAlignment="1">
      <alignment horizontal="center" wrapText="1"/>
      <protection/>
    </xf>
    <xf numFmtId="49" fontId="19" fillId="0" borderId="14" xfId="51" applyNumberFormat="1" applyFont="1" applyFill="1" applyBorder="1" applyAlignment="1">
      <alignment horizontal="center" vertical="center"/>
      <protection/>
    </xf>
    <xf numFmtId="0" fontId="18" fillId="0" borderId="10" xfId="51" applyFill="1" applyBorder="1" applyAlignment="1">
      <alignment horizontal="center" vertical="center" shrinkToFit="1"/>
      <protection/>
    </xf>
    <xf numFmtId="0" fontId="18" fillId="0" borderId="11" xfId="51" applyFill="1" applyBorder="1" applyAlignment="1">
      <alignment horizontal="center" vertical="center" shrinkToFit="1"/>
      <protection/>
    </xf>
    <xf numFmtId="0" fontId="18" fillId="0" borderId="12" xfId="51" applyFill="1" applyBorder="1" applyAlignment="1">
      <alignment horizontal="center" vertical="center" shrinkToFit="1"/>
      <protection/>
    </xf>
    <xf numFmtId="0" fontId="18" fillId="0" borderId="15" xfId="51" applyFill="1" applyBorder="1" applyAlignment="1">
      <alignment horizontal="center" wrapText="1"/>
      <protection/>
    </xf>
    <xf numFmtId="49" fontId="19" fillId="0" borderId="16" xfId="51" applyNumberFormat="1" applyFont="1" applyFill="1" applyBorder="1" applyAlignment="1">
      <alignment horizontal="center" vertical="center"/>
      <protection/>
    </xf>
    <xf numFmtId="4" fontId="20" fillId="33" borderId="17" xfId="51" applyNumberFormat="1" applyFont="1" applyFill="1" applyBorder="1" applyAlignment="1">
      <alignment horizontal="center" vertical="center" wrapText="1"/>
      <protection/>
    </xf>
    <xf numFmtId="164" fontId="20" fillId="0" borderId="17" xfId="51" applyNumberFormat="1" applyFont="1" applyFill="1" applyBorder="1" applyAlignment="1">
      <alignment horizontal="center" vertical="center" wrapText="1"/>
      <protection/>
    </xf>
    <xf numFmtId="164" fontId="20" fillId="0" borderId="17" xfId="51" applyNumberFormat="1" applyFont="1" applyFill="1" applyBorder="1" applyAlignment="1">
      <alignment horizontal="center" vertical="center"/>
      <protection/>
    </xf>
    <xf numFmtId="4" fontId="20" fillId="0" borderId="17" xfId="51" applyNumberFormat="1" applyFont="1" applyFill="1" applyBorder="1" applyAlignment="1">
      <alignment horizontal="center" vertical="center"/>
      <protection/>
    </xf>
    <xf numFmtId="164" fontId="20" fillId="0" borderId="10" xfId="51" applyNumberFormat="1" applyFont="1" applyFill="1" applyBorder="1" applyAlignment="1">
      <alignment horizontal="center" vertical="center" wrapText="1"/>
      <protection/>
    </xf>
    <xf numFmtId="164" fontId="20" fillId="0" borderId="12" xfId="51" applyNumberFormat="1" applyFont="1" applyFill="1" applyBorder="1" applyAlignment="1">
      <alignment horizontal="center" vertical="center"/>
      <protection/>
    </xf>
    <xf numFmtId="0" fontId="18" fillId="0" borderId="18" xfId="51" applyFill="1" applyBorder="1" applyAlignment="1">
      <alignment horizontal="center"/>
      <protection/>
    </xf>
    <xf numFmtId="0" fontId="21" fillId="0" borderId="14" xfId="51" applyFont="1" applyFill="1" applyBorder="1">
      <alignment/>
      <protection/>
    </xf>
    <xf numFmtId="3" fontId="21" fillId="33" borderId="19" xfId="51" applyNumberFormat="1" applyFont="1" applyFill="1" applyBorder="1" applyAlignment="1">
      <alignment horizontal="right" shrinkToFit="1"/>
      <protection/>
    </xf>
    <xf numFmtId="3" fontId="21" fillId="0" borderId="19" xfId="51" applyNumberFormat="1" applyFont="1" applyFill="1" applyBorder="1" applyAlignment="1">
      <alignment horizontal="right" shrinkToFit="1"/>
      <protection/>
    </xf>
    <xf numFmtId="3" fontId="21" fillId="33" borderId="20" xfId="51" applyNumberFormat="1" applyFont="1" applyFill="1" applyBorder="1" applyAlignment="1">
      <alignment horizontal="right" shrinkToFit="1"/>
      <protection/>
    </xf>
    <xf numFmtId="164" fontId="21" fillId="0" borderId="20" xfId="51" applyNumberFormat="1" applyFont="1" applyFill="1" applyBorder="1" applyAlignment="1">
      <alignment horizontal="right"/>
      <protection/>
    </xf>
    <xf numFmtId="3" fontId="21" fillId="0" borderId="20" xfId="51" applyNumberFormat="1" applyFont="1" applyFill="1" applyBorder="1" applyAlignment="1">
      <alignment horizontal="right" shrinkToFit="1"/>
      <protection/>
    </xf>
    <xf numFmtId="164" fontId="21" fillId="0" borderId="19" xfId="51" applyNumberFormat="1" applyFont="1" applyFill="1" applyBorder="1" applyAlignment="1">
      <alignment horizontal="right" shrinkToFit="1"/>
      <protection/>
    </xf>
    <xf numFmtId="164" fontId="21" fillId="0" borderId="20" xfId="51" applyNumberFormat="1" applyFont="1" applyFill="1" applyBorder="1" applyAlignment="1">
      <alignment horizontal="right" shrinkToFit="1"/>
      <protection/>
    </xf>
    <xf numFmtId="164" fontId="21" fillId="0" borderId="19" xfId="51" applyNumberFormat="1" applyFont="1" applyFill="1" applyBorder="1" applyAlignment="1">
      <alignment horizontal="right"/>
      <protection/>
    </xf>
    <xf numFmtId="0" fontId="21" fillId="0" borderId="16" xfId="51" applyFont="1" applyFill="1" applyBorder="1">
      <alignment/>
      <protection/>
    </xf>
    <xf numFmtId="3" fontId="21" fillId="33" borderId="21" xfId="51" applyNumberFormat="1" applyFont="1" applyFill="1" applyBorder="1" applyAlignment="1">
      <alignment horizontal="right" shrinkToFit="1"/>
      <protection/>
    </xf>
    <xf numFmtId="3" fontId="21" fillId="0" borderId="21" xfId="51" applyNumberFormat="1" applyFont="1" applyFill="1" applyBorder="1" applyAlignment="1">
      <alignment horizontal="right" shrinkToFit="1"/>
      <protection/>
    </xf>
    <xf numFmtId="164" fontId="21" fillId="0" borderId="21" xfId="51" applyNumberFormat="1" applyFont="1" applyFill="1" applyBorder="1" applyAlignment="1">
      <alignment horizontal="right"/>
      <protection/>
    </xf>
    <xf numFmtId="164" fontId="21" fillId="0" borderId="21" xfId="51" applyNumberFormat="1" applyFont="1" applyFill="1" applyBorder="1" applyAlignment="1">
      <alignment horizontal="right" shrinkToFit="1"/>
      <protection/>
    </xf>
    <xf numFmtId="0" fontId="19" fillId="0" borderId="10" xfId="51" applyFont="1" applyFill="1" applyBorder="1" applyAlignment="1">
      <alignment horizontal="center"/>
      <protection/>
    </xf>
    <xf numFmtId="0" fontId="22" fillId="0" borderId="16" xfId="51" applyFont="1" applyFill="1" applyBorder="1" applyAlignment="1">
      <alignment horizontal="left"/>
      <protection/>
    </xf>
    <xf numFmtId="3" fontId="22" fillId="33" borderId="19" xfId="51" applyNumberFormat="1" applyFont="1" applyFill="1" applyBorder="1" applyAlignment="1">
      <alignment horizontal="right" shrinkToFit="1"/>
      <protection/>
    </xf>
    <xf numFmtId="3" fontId="22" fillId="0" borderId="19" xfId="51" applyNumberFormat="1" applyFont="1" applyFill="1" applyBorder="1" applyAlignment="1">
      <alignment horizontal="right" shrinkToFit="1"/>
      <protection/>
    </xf>
    <xf numFmtId="3" fontId="21" fillId="0" borderId="17" xfId="51" applyNumberFormat="1" applyFont="1" applyFill="1" applyBorder="1" applyAlignment="1">
      <alignment horizontal="right" shrinkToFit="1"/>
      <protection/>
    </xf>
    <xf numFmtId="3" fontId="22" fillId="33" borderId="17" xfId="51" applyNumberFormat="1" applyFont="1" applyFill="1" applyBorder="1" applyAlignment="1">
      <alignment horizontal="right" shrinkToFit="1"/>
      <protection/>
    </xf>
    <xf numFmtId="3" fontId="22" fillId="0" borderId="17" xfId="51" applyNumberFormat="1" applyFont="1" applyFill="1" applyBorder="1" applyAlignment="1">
      <alignment horizontal="right" shrinkToFit="1"/>
      <protection/>
    </xf>
    <xf numFmtId="164" fontId="21" fillId="0" borderId="17" xfId="51" applyNumberFormat="1" applyFont="1" applyFill="1" applyBorder="1" applyAlignment="1">
      <alignment horizontal="right" shrinkToFit="1"/>
      <protection/>
    </xf>
    <xf numFmtId="0" fontId="19" fillId="0" borderId="0" xfId="51" applyFont="1" applyFill="1" applyBorder="1" applyAlignment="1">
      <alignment horizontal="right"/>
      <protection/>
    </xf>
    <xf numFmtId="0" fontId="19" fillId="0" borderId="0" xfId="51" applyFont="1" applyFill="1" applyBorder="1" applyAlignment="1">
      <alignment horizontal="center"/>
      <protection/>
    </xf>
    <xf numFmtId="0" fontId="19" fillId="0" borderId="22" xfId="51" applyFont="1" applyFill="1" applyBorder="1">
      <alignment/>
      <protection/>
    </xf>
    <xf numFmtId="4" fontId="19" fillId="0" borderId="22" xfId="51" applyNumberFormat="1" applyFont="1" applyFill="1" applyBorder="1" applyAlignment="1">
      <alignment shrinkToFit="1"/>
      <protection/>
    </xf>
    <xf numFmtId="164" fontId="19" fillId="0" borderId="22" xfId="51" applyNumberFormat="1" applyFont="1" applyFill="1" applyBorder="1" applyAlignment="1">
      <alignment shrinkToFit="1"/>
      <protection/>
    </xf>
    <xf numFmtId="0" fontId="19" fillId="0" borderId="0" xfId="51" applyFont="1" applyFill="1" applyBorder="1">
      <alignment/>
      <protection/>
    </xf>
    <xf numFmtId="49" fontId="23" fillId="0" borderId="0" xfId="51" applyNumberFormat="1" applyFont="1" applyFill="1" applyBorder="1" applyAlignment="1">
      <alignment horizontal="left"/>
      <protection/>
    </xf>
    <xf numFmtId="49" fontId="18" fillId="0" borderId="0" xfId="51" applyNumberFormat="1" applyFill="1" applyBorder="1" applyAlignment="1">
      <alignment horizontal="left"/>
      <protection/>
    </xf>
    <xf numFmtId="0" fontId="18" fillId="0" borderId="0" xfId="51" applyFill="1" applyAlignment="1">
      <alignment horizontal="left"/>
      <protection/>
    </xf>
    <xf numFmtId="0" fontId="18" fillId="0" borderId="0" xfId="51" applyFill="1" applyAlignment="1">
      <alignment horizontal="left"/>
      <protection/>
    </xf>
    <xf numFmtId="0" fontId="19" fillId="0" borderId="0" xfId="51" applyFont="1" applyFill="1" applyBorder="1" applyAlignment="1">
      <alignment horizontal="left"/>
      <protection/>
    </xf>
    <xf numFmtId="0" fontId="19" fillId="0" borderId="0" xfId="51" applyFont="1" applyFill="1" applyBorder="1" applyAlignment="1">
      <alignment horizontal="left"/>
      <protection/>
    </xf>
    <xf numFmtId="0" fontId="19" fillId="0" borderId="0" xfId="51" applyFont="1" applyFill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vmlDrawing" Target="../drawings/vmlDrawing6.v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vmlDrawing" Target="../drawings/vmlDrawing7.vm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SheetLayoutView="100" zoomScalePageLayoutView="0" workbookViewId="0" topLeftCell="A1">
      <selection activeCell="A10" sqref="A10"/>
    </sheetView>
  </sheetViews>
  <sheetFormatPr defaultColWidth="11.57421875" defaultRowHeight="1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2009</v>
      </c>
      <c r="D3" s="12"/>
      <c r="E3" s="13"/>
      <c r="F3" s="11">
        <v>2010</v>
      </c>
      <c r="G3" s="12"/>
      <c r="H3" s="12"/>
      <c r="I3" s="12"/>
      <c r="J3" s="12"/>
      <c r="K3" s="13"/>
      <c r="L3" s="11">
        <v>2011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1243</v>
      </c>
      <c r="D5" s="25">
        <v>27</v>
      </c>
      <c r="E5" s="25">
        <f>IF(D5&lt;&gt;".",D5+C5,C5)</f>
        <v>1270</v>
      </c>
      <c r="F5" s="26">
        <v>1213</v>
      </c>
      <c r="G5" s="27">
        <f>IF(C5&lt;&gt;".",IF(F5&lt;&gt;".",IF(C5&lt;&gt;0,(F5-C5)*100/C5,"."),"."),".")</f>
        <v>-2.4135156878519712</v>
      </c>
      <c r="H5" s="28">
        <v>48</v>
      </c>
      <c r="I5" s="29">
        <f aca="true" t="shared" si="0" ref="I5:I12">IF(D5&lt;&gt;".",IF(H5&lt;&gt;".",IF(D5&lt;&gt;0,(H5-D5)*100/D5,"."),"."),".")</f>
        <v>77.77777777777777</v>
      </c>
      <c r="J5" s="28">
        <f>IF(H5&lt;&gt;".",H5+F5,F5)</f>
        <v>1261</v>
      </c>
      <c r="K5" s="30">
        <f>IF(E5&lt;&gt;".",IF(J5&lt;&gt;".",IF(E5&lt;&gt;0,(J5-E5)*100/E5,"."),"."),".")</f>
        <v>-0.7086614173228346</v>
      </c>
      <c r="L5" s="24">
        <v>1246</v>
      </c>
      <c r="M5" s="29">
        <f>IF(F5&lt;&gt;".",IF(L5&lt;&gt;".",IF(F5&lt;&gt;0,(L5-F5)*100/F5,"."),"."),".")</f>
        <v>2.720527617477329</v>
      </c>
      <c r="N5" s="25">
        <v>62</v>
      </c>
      <c r="O5" s="29">
        <f>IF(H5&lt;&gt;".",IF(N5&lt;&gt;".",IF(H5&lt;&gt;0,(N5-H5)*100/H5,"."),"."),".")</f>
        <v>29.166666666666668</v>
      </c>
      <c r="P5" s="25">
        <f>IF(N5&lt;&gt;".",N5+L5,L5)</f>
        <v>1308</v>
      </c>
      <c r="Q5" s="29">
        <f>IF(J5&lt;&gt;".",IF(P5&lt;&gt;".",IF(J5&lt;&gt;0,(P5-J5)*100/J5,"."),"."),".")</f>
        <v>3.7272006344171293</v>
      </c>
    </row>
    <row r="6" spans="1:17" ht="15" customHeight="1">
      <c r="A6" s="22"/>
      <c r="B6" s="23" t="s">
        <v>8</v>
      </c>
      <c r="C6" s="24">
        <v>783</v>
      </c>
      <c r="D6" s="25">
        <v>12</v>
      </c>
      <c r="E6" s="25">
        <f aca="true" t="shared" si="1" ref="E6:E12">IF(D6&lt;&gt;".",D6+C6,C6)</f>
        <v>795</v>
      </c>
      <c r="F6" s="24">
        <v>797</v>
      </c>
      <c r="G6" s="31">
        <f aca="true" t="shared" si="2" ref="G6:G12">IF(C6&lt;&gt;".",IF(F6&lt;&gt;".",IF(C6&lt;&gt;0,(F6-C6)*100/C6,"."),"."),".")</f>
        <v>1.7879948914431674</v>
      </c>
      <c r="H6" s="25">
        <v>8</v>
      </c>
      <c r="I6" s="29">
        <f t="shared" si="0"/>
        <v>-33.333333333333336</v>
      </c>
      <c r="J6" s="25">
        <f aca="true" t="shared" si="3" ref="J6:J12">IF(H6&lt;&gt;".",H6+F6,F6)</f>
        <v>805</v>
      </c>
      <c r="K6" s="29">
        <f aca="true" t="shared" si="4" ref="K6:K12">IF(E6&lt;&gt;".",IF(J6&lt;&gt;".",IF(E6&lt;&gt;0,(J6-E6)*100/E6,"."),"."),".")</f>
        <v>1.2578616352201257</v>
      </c>
      <c r="L6" s="24">
        <v>877</v>
      </c>
      <c r="M6" s="29">
        <f aca="true" t="shared" si="5" ref="M6:M12">IF(F6&lt;&gt;".",IF(L6&lt;&gt;".",IF(F6&lt;&gt;0,(L6-F6)*100/F6,"."),"."),".")</f>
        <v>10.037641154328734</v>
      </c>
      <c r="N6" s="25">
        <v>17</v>
      </c>
      <c r="O6" s="29">
        <f aca="true" t="shared" si="6" ref="O6:O12">IF(H6&lt;&gt;".",IF(N6&lt;&gt;".",IF(H6&lt;&gt;0,(N6-H6)*100/H6,"."),"."),".")</f>
        <v>112.5</v>
      </c>
      <c r="P6" s="25">
        <f aca="true" t="shared" si="7" ref="P6:P12">IF(N6&lt;&gt;".",N6+L6,L6)</f>
        <v>894</v>
      </c>
      <c r="Q6" s="29">
        <f aca="true" t="shared" si="8" ref="Q6:Q12">IF(J6&lt;&gt;".",IF(P6&lt;&gt;".",IF(J6&lt;&gt;0,(P6-J6)*100/J6,"."),"."),".")</f>
        <v>11.055900621118013</v>
      </c>
    </row>
    <row r="7" spans="1:17" ht="15" customHeight="1">
      <c r="A7" s="22"/>
      <c r="B7" s="23" t="s">
        <v>9</v>
      </c>
      <c r="C7" s="24">
        <v>32</v>
      </c>
      <c r="D7" s="25">
        <v>0</v>
      </c>
      <c r="E7" s="25">
        <f t="shared" si="1"/>
        <v>32</v>
      </c>
      <c r="F7" s="24">
        <v>30</v>
      </c>
      <c r="G7" s="31">
        <f t="shared" si="2"/>
        <v>-6.25</v>
      </c>
      <c r="H7" s="25">
        <v>0</v>
      </c>
      <c r="I7" s="29" t="str">
        <f t="shared" si="0"/>
        <v>.</v>
      </c>
      <c r="J7" s="25">
        <f t="shared" si="3"/>
        <v>30</v>
      </c>
      <c r="K7" s="29">
        <f t="shared" si="4"/>
        <v>-6.25</v>
      </c>
      <c r="L7" s="24">
        <v>41</v>
      </c>
      <c r="M7" s="29">
        <f t="shared" si="5"/>
        <v>36.666666666666664</v>
      </c>
      <c r="N7" s="25">
        <v>0</v>
      </c>
      <c r="O7" s="29" t="str">
        <f t="shared" si="6"/>
        <v>.</v>
      </c>
      <c r="P7" s="25">
        <f t="shared" si="7"/>
        <v>41</v>
      </c>
      <c r="Q7" s="29">
        <f t="shared" si="8"/>
        <v>36.666666666666664</v>
      </c>
    </row>
    <row r="8" spans="1:17" ht="15" customHeight="1">
      <c r="A8" s="22"/>
      <c r="B8" s="23" t="s">
        <v>10</v>
      </c>
      <c r="C8" s="24">
        <v>93</v>
      </c>
      <c r="D8" s="25">
        <v>0</v>
      </c>
      <c r="E8" s="25">
        <f t="shared" si="1"/>
        <v>93</v>
      </c>
      <c r="F8" s="24">
        <v>105</v>
      </c>
      <c r="G8" s="31">
        <f t="shared" si="2"/>
        <v>12.903225806451612</v>
      </c>
      <c r="H8" s="25">
        <v>0</v>
      </c>
      <c r="I8" s="29" t="str">
        <f t="shared" si="0"/>
        <v>.</v>
      </c>
      <c r="J8" s="25">
        <f t="shared" si="3"/>
        <v>105</v>
      </c>
      <c r="K8" s="29">
        <f t="shared" si="4"/>
        <v>12.903225806451612</v>
      </c>
      <c r="L8" s="24">
        <v>87</v>
      </c>
      <c r="M8" s="29">
        <f t="shared" si="5"/>
        <v>-17.142857142857142</v>
      </c>
      <c r="N8" s="25">
        <v>0</v>
      </c>
      <c r="O8" s="29" t="str">
        <f t="shared" si="6"/>
        <v>.</v>
      </c>
      <c r="P8" s="25">
        <f t="shared" si="7"/>
        <v>87</v>
      </c>
      <c r="Q8" s="29">
        <f t="shared" si="8"/>
        <v>-17.142857142857142</v>
      </c>
    </row>
    <row r="9" spans="1:17" ht="15" customHeight="1">
      <c r="A9" s="22"/>
      <c r="B9" s="23" t="s">
        <v>11</v>
      </c>
      <c r="C9" s="24">
        <v>180</v>
      </c>
      <c r="D9" s="25" t="s">
        <v>7</v>
      </c>
      <c r="E9" s="25">
        <f t="shared" si="1"/>
        <v>180</v>
      </c>
      <c r="F9" s="24">
        <v>180</v>
      </c>
      <c r="G9" s="31">
        <f t="shared" si="2"/>
        <v>0</v>
      </c>
      <c r="H9" s="25" t="s">
        <v>7</v>
      </c>
      <c r="I9" s="29" t="str">
        <f t="shared" si="0"/>
        <v>.</v>
      </c>
      <c r="J9" s="25">
        <f t="shared" si="3"/>
        <v>180</v>
      </c>
      <c r="K9" s="29">
        <f t="shared" si="4"/>
        <v>0</v>
      </c>
      <c r="L9" s="24">
        <v>171</v>
      </c>
      <c r="M9" s="29">
        <f t="shared" si="5"/>
        <v>-5</v>
      </c>
      <c r="N9" s="25" t="s">
        <v>7</v>
      </c>
      <c r="O9" s="29" t="str">
        <f t="shared" si="6"/>
        <v>.</v>
      </c>
      <c r="P9" s="25">
        <f t="shared" si="7"/>
        <v>171</v>
      </c>
      <c r="Q9" s="29">
        <f t="shared" si="8"/>
        <v>-5</v>
      </c>
    </row>
    <row r="10" spans="1:17" ht="15" customHeight="1">
      <c r="A10" s="22"/>
      <c r="B10" s="23" t="s">
        <v>12</v>
      </c>
      <c r="C10" s="24">
        <v>8</v>
      </c>
      <c r="D10" s="25" t="s">
        <v>7</v>
      </c>
      <c r="E10" s="25">
        <f t="shared" si="1"/>
        <v>8</v>
      </c>
      <c r="F10" s="24">
        <v>12</v>
      </c>
      <c r="G10" s="31">
        <f t="shared" si="2"/>
        <v>50</v>
      </c>
      <c r="H10" s="25" t="s">
        <v>7</v>
      </c>
      <c r="I10" s="29" t="str">
        <f t="shared" si="0"/>
        <v>.</v>
      </c>
      <c r="J10" s="25">
        <f t="shared" si="3"/>
        <v>12</v>
      </c>
      <c r="K10" s="29">
        <f t="shared" si="4"/>
        <v>50</v>
      </c>
      <c r="L10" s="24">
        <v>13</v>
      </c>
      <c r="M10" s="29">
        <f t="shared" si="5"/>
        <v>8.333333333333334</v>
      </c>
      <c r="N10" s="25">
        <v>0</v>
      </c>
      <c r="O10" s="29" t="str">
        <f t="shared" si="6"/>
        <v>.</v>
      </c>
      <c r="P10" s="25">
        <f t="shared" si="7"/>
        <v>13</v>
      </c>
      <c r="Q10" s="29">
        <f t="shared" si="8"/>
        <v>8.333333333333334</v>
      </c>
    </row>
    <row r="11" spans="1:17" ht="15" customHeight="1">
      <c r="A11" s="22"/>
      <c r="B11" s="32" t="s">
        <v>13</v>
      </c>
      <c r="C11" s="33" t="s">
        <v>7</v>
      </c>
      <c r="D11" s="34" t="s">
        <v>7</v>
      </c>
      <c r="E11" s="25" t="str">
        <f t="shared" si="1"/>
        <v>.</v>
      </c>
      <c r="F11" s="33" t="s">
        <v>7</v>
      </c>
      <c r="G11" s="35" t="str">
        <f t="shared" si="2"/>
        <v>.</v>
      </c>
      <c r="H11" s="34" t="s">
        <v>7</v>
      </c>
      <c r="I11" s="36" t="str">
        <f t="shared" si="0"/>
        <v>.</v>
      </c>
      <c r="J11" s="34" t="str">
        <f t="shared" si="3"/>
        <v>.</v>
      </c>
      <c r="K11" s="36" t="str">
        <f t="shared" si="4"/>
        <v>.</v>
      </c>
      <c r="L11" s="33" t="s">
        <v>7</v>
      </c>
      <c r="M11" s="29" t="str">
        <f t="shared" si="5"/>
        <v>.</v>
      </c>
      <c r="N11" s="34" t="s">
        <v>7</v>
      </c>
      <c r="O11" s="29" t="str">
        <f t="shared" si="6"/>
        <v>.</v>
      </c>
      <c r="P11" s="25" t="str">
        <f t="shared" si="7"/>
        <v>.</v>
      </c>
      <c r="Q11" s="29" t="str">
        <f t="shared" si="8"/>
        <v>.</v>
      </c>
    </row>
    <row r="12" spans="1:17" s="45" customFormat="1" ht="15" customHeight="1">
      <c r="A12" s="37"/>
      <c r="B12" s="38" t="s">
        <v>14</v>
      </c>
      <c r="C12" s="39">
        <f>SUM(C5:C11)</f>
        <v>2339</v>
      </c>
      <c r="D12" s="40">
        <f>SUM(D5:D11)</f>
        <v>39</v>
      </c>
      <c r="E12" s="41">
        <f t="shared" si="1"/>
        <v>2378</v>
      </c>
      <c r="F12" s="42">
        <f>SUM(F5:F11)</f>
        <v>2337</v>
      </c>
      <c r="G12" s="27">
        <f t="shared" si="2"/>
        <v>-0.08550662676357418</v>
      </c>
      <c r="H12" s="43">
        <f>SUM(H5:H11)</f>
        <v>56</v>
      </c>
      <c r="I12" s="30">
        <f t="shared" si="0"/>
        <v>43.58974358974359</v>
      </c>
      <c r="J12" s="28">
        <f t="shared" si="3"/>
        <v>2393</v>
      </c>
      <c r="K12" s="30">
        <f t="shared" si="4"/>
        <v>0.6307821698906644</v>
      </c>
      <c r="L12" s="39">
        <f>SUM(L5:L11)</f>
        <v>2435</v>
      </c>
      <c r="M12" s="44">
        <f t="shared" si="5"/>
        <v>4.193410355156183</v>
      </c>
      <c r="N12" s="40">
        <f>SUM(N5:N11)</f>
        <v>79</v>
      </c>
      <c r="O12" s="44">
        <f t="shared" si="6"/>
        <v>41.07142857142857</v>
      </c>
      <c r="P12" s="41">
        <f t="shared" si="7"/>
        <v>2514</v>
      </c>
      <c r="Q12" s="44">
        <f t="shared" si="8"/>
        <v>5.056414542415379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sheetProtection/>
  <mergeCells count="9">
    <mergeCell ref="B14:O14"/>
    <mergeCell ref="B15:Q15"/>
    <mergeCell ref="B16:Q16"/>
    <mergeCell ref="A2:Q2"/>
    <mergeCell ref="A3:A4"/>
    <mergeCell ref="B3:B4"/>
    <mergeCell ref="C3:E3"/>
    <mergeCell ref="F3:K3"/>
    <mergeCell ref="L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14.12.2011&amp;RBad Oldesloe</oddHeader>
    <oddFooter>&amp;R&amp;10Tabelle 50.2</oddFooter>
  </headerFooter>
  <legacyDrawing r:id="rId4"/>
  <oleObjects>
    <oleObject progId="Word.Document.8" shapeId="2816565" r:id="rId1"/>
    <oleObject progId="Word.Document.8" shapeId="2816564" r:id="rId2"/>
    <oleObject progId="Word.Document.8" shapeId="281656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1" sqref="A11"/>
    </sheetView>
  </sheetViews>
  <sheetFormatPr defaultColWidth="11.57421875" defaultRowHeight="1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2009</v>
      </c>
      <c r="D3" s="12"/>
      <c r="E3" s="13"/>
      <c r="F3" s="11">
        <v>2010</v>
      </c>
      <c r="G3" s="12"/>
      <c r="H3" s="12"/>
      <c r="I3" s="12"/>
      <c r="J3" s="12"/>
      <c r="K3" s="13"/>
      <c r="L3" s="11">
        <v>2011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1738</v>
      </c>
      <c r="D5" s="25">
        <v>8</v>
      </c>
      <c r="E5" s="25">
        <f>IF(D5&lt;&gt;".",D5+C5,C5)</f>
        <v>1746</v>
      </c>
      <c r="F5" s="26">
        <v>1737</v>
      </c>
      <c r="G5" s="27">
        <f>IF(C5&lt;&gt;".",IF(F5&lt;&gt;".",IF(C5&lt;&gt;0,(F5-C5)*100/C5,"."),"."),".")</f>
        <v>-0.05753739930955121</v>
      </c>
      <c r="H5" s="28">
        <v>26</v>
      </c>
      <c r="I5" s="29">
        <f aca="true" t="shared" si="0" ref="I5:I12">IF(D5&lt;&gt;".",IF(H5&lt;&gt;".",IF(D5&lt;&gt;0,(H5-D5)*100/D5,"."),"."),".")</f>
        <v>225</v>
      </c>
      <c r="J5" s="28">
        <f>IF(H5&lt;&gt;".",H5+F5,F5)</f>
        <v>1763</v>
      </c>
      <c r="K5" s="30">
        <f>IF(E5&lt;&gt;".",IF(J5&lt;&gt;".",IF(E5&lt;&gt;0,(J5-E5)*100/E5,"."),"."),".")</f>
        <v>0.9736540664375716</v>
      </c>
      <c r="L5" s="24">
        <v>1878</v>
      </c>
      <c r="M5" s="29">
        <f>IF(F5&lt;&gt;".",IF(L5&lt;&gt;".",IF(F5&lt;&gt;0,(L5-F5)*100/F5,"."),"."),".")</f>
        <v>8.117443868739205</v>
      </c>
      <c r="N5" s="25">
        <v>12</v>
      </c>
      <c r="O5" s="29">
        <f>IF(H5&lt;&gt;".",IF(N5&lt;&gt;".",IF(H5&lt;&gt;0,(N5-H5)*100/H5,"."),"."),".")</f>
        <v>-53.84615384615385</v>
      </c>
      <c r="P5" s="25">
        <f>IF(N5&lt;&gt;".",N5+L5,L5)</f>
        <v>1890</v>
      </c>
      <c r="Q5" s="29">
        <f>IF(J5&lt;&gt;".",IF(P5&lt;&gt;".",IF(J5&lt;&gt;0,(P5-J5)*100/J5,"."),"."),".")</f>
        <v>7.203630175836642</v>
      </c>
    </row>
    <row r="6" spans="1:17" ht="15" customHeight="1">
      <c r="A6" s="22"/>
      <c r="B6" s="23" t="s">
        <v>8</v>
      </c>
      <c r="C6" s="24">
        <v>1098</v>
      </c>
      <c r="D6" s="25">
        <v>7</v>
      </c>
      <c r="E6" s="25">
        <f aca="true" t="shared" si="1" ref="E6:E12">IF(D6&lt;&gt;".",D6+C6,C6)</f>
        <v>1105</v>
      </c>
      <c r="F6" s="24">
        <v>1099</v>
      </c>
      <c r="G6" s="31">
        <f aca="true" t="shared" si="2" ref="G6:G12">IF(C6&lt;&gt;".",IF(F6&lt;&gt;".",IF(C6&lt;&gt;0,(F6-C6)*100/C6,"."),"."),".")</f>
        <v>0.09107468123861566</v>
      </c>
      <c r="H6" s="25">
        <v>15</v>
      </c>
      <c r="I6" s="29">
        <f t="shared" si="0"/>
        <v>114.28571428571429</v>
      </c>
      <c r="J6" s="25">
        <f aca="true" t="shared" si="3" ref="J6:J12">IF(H6&lt;&gt;".",H6+F6,F6)</f>
        <v>1114</v>
      </c>
      <c r="K6" s="29">
        <f aca="true" t="shared" si="4" ref="K6:K12">IF(E6&lt;&gt;".",IF(J6&lt;&gt;".",IF(E6&lt;&gt;0,(J6-E6)*100/E6,"."),"."),".")</f>
        <v>0.8144796380090498</v>
      </c>
      <c r="L6" s="24">
        <v>1082</v>
      </c>
      <c r="M6" s="29">
        <f aca="true" t="shared" si="5" ref="M6:M12">IF(F6&lt;&gt;".",IF(L6&lt;&gt;".",IF(F6&lt;&gt;0,(L6-F6)*100/F6,"."),"."),".")</f>
        <v>-1.5468607825295724</v>
      </c>
      <c r="N6" s="25">
        <v>16</v>
      </c>
      <c r="O6" s="29">
        <f aca="true" t="shared" si="6" ref="O6:O12">IF(H6&lt;&gt;".",IF(N6&lt;&gt;".",IF(H6&lt;&gt;0,(N6-H6)*100/H6,"."),"."),".")</f>
        <v>6.666666666666667</v>
      </c>
      <c r="P6" s="25">
        <f aca="true" t="shared" si="7" ref="P6:P12">IF(N6&lt;&gt;".",N6+L6,L6)</f>
        <v>1098</v>
      </c>
      <c r="Q6" s="29">
        <f aca="true" t="shared" si="8" ref="Q6:Q12">IF(J6&lt;&gt;".",IF(P6&lt;&gt;".",IF(J6&lt;&gt;0,(P6-J6)*100/J6,"."),"."),".")</f>
        <v>-1.436265709156194</v>
      </c>
    </row>
    <row r="7" spans="1:17" ht="15" customHeight="1">
      <c r="A7" s="22"/>
      <c r="B7" s="23" t="s">
        <v>9</v>
      </c>
      <c r="C7" s="24">
        <v>76</v>
      </c>
      <c r="D7" s="25">
        <v>0</v>
      </c>
      <c r="E7" s="25">
        <f t="shared" si="1"/>
        <v>76</v>
      </c>
      <c r="F7" s="24">
        <v>79</v>
      </c>
      <c r="G7" s="31">
        <f t="shared" si="2"/>
        <v>3.9473684210526314</v>
      </c>
      <c r="H7" s="25">
        <v>0</v>
      </c>
      <c r="I7" s="29" t="str">
        <f t="shared" si="0"/>
        <v>.</v>
      </c>
      <c r="J7" s="25">
        <f t="shared" si="3"/>
        <v>79</v>
      </c>
      <c r="K7" s="29">
        <f t="shared" si="4"/>
        <v>3.9473684210526314</v>
      </c>
      <c r="L7" s="24">
        <v>82</v>
      </c>
      <c r="M7" s="29">
        <f t="shared" si="5"/>
        <v>3.7974683544303796</v>
      </c>
      <c r="N7" s="25">
        <v>0</v>
      </c>
      <c r="O7" s="29" t="str">
        <f t="shared" si="6"/>
        <v>.</v>
      </c>
      <c r="P7" s="25">
        <f t="shared" si="7"/>
        <v>82</v>
      </c>
      <c r="Q7" s="29">
        <f t="shared" si="8"/>
        <v>3.7974683544303796</v>
      </c>
    </row>
    <row r="8" spans="1:17" ht="15" customHeight="1">
      <c r="A8" s="22"/>
      <c r="B8" s="23" t="s">
        <v>10</v>
      </c>
      <c r="C8" s="24">
        <v>146</v>
      </c>
      <c r="D8" s="25">
        <v>0</v>
      </c>
      <c r="E8" s="25">
        <f t="shared" si="1"/>
        <v>146</v>
      </c>
      <c r="F8" s="24">
        <v>164</v>
      </c>
      <c r="G8" s="31">
        <f t="shared" si="2"/>
        <v>12.32876712328767</v>
      </c>
      <c r="H8" s="25">
        <v>0</v>
      </c>
      <c r="I8" s="29" t="str">
        <f t="shared" si="0"/>
        <v>.</v>
      </c>
      <c r="J8" s="25">
        <f t="shared" si="3"/>
        <v>164</v>
      </c>
      <c r="K8" s="29">
        <f t="shared" si="4"/>
        <v>12.32876712328767</v>
      </c>
      <c r="L8" s="24">
        <v>140</v>
      </c>
      <c r="M8" s="29">
        <f t="shared" si="5"/>
        <v>-14.634146341463415</v>
      </c>
      <c r="N8" s="25">
        <v>0</v>
      </c>
      <c r="O8" s="29" t="str">
        <f t="shared" si="6"/>
        <v>.</v>
      </c>
      <c r="P8" s="25">
        <f t="shared" si="7"/>
        <v>140</v>
      </c>
      <c r="Q8" s="29">
        <f t="shared" si="8"/>
        <v>-14.634146341463415</v>
      </c>
    </row>
    <row r="9" spans="1:17" ht="15" customHeight="1">
      <c r="A9" s="22"/>
      <c r="B9" s="23" t="s">
        <v>11</v>
      </c>
      <c r="C9" s="24">
        <v>331</v>
      </c>
      <c r="D9" s="25" t="s">
        <v>7</v>
      </c>
      <c r="E9" s="25">
        <f t="shared" si="1"/>
        <v>331</v>
      </c>
      <c r="F9" s="24">
        <v>281</v>
      </c>
      <c r="G9" s="31">
        <f t="shared" si="2"/>
        <v>-15.105740181268882</v>
      </c>
      <c r="H9" s="25" t="s">
        <v>7</v>
      </c>
      <c r="I9" s="29" t="str">
        <f t="shared" si="0"/>
        <v>.</v>
      </c>
      <c r="J9" s="25">
        <f t="shared" si="3"/>
        <v>281</v>
      </c>
      <c r="K9" s="29">
        <f t="shared" si="4"/>
        <v>-15.105740181268882</v>
      </c>
      <c r="L9" s="24">
        <v>284</v>
      </c>
      <c r="M9" s="29">
        <f t="shared" si="5"/>
        <v>1.0676156583629892</v>
      </c>
      <c r="N9" s="25" t="s">
        <v>7</v>
      </c>
      <c r="O9" s="29" t="str">
        <f t="shared" si="6"/>
        <v>.</v>
      </c>
      <c r="P9" s="25">
        <f t="shared" si="7"/>
        <v>284</v>
      </c>
      <c r="Q9" s="29">
        <f t="shared" si="8"/>
        <v>1.0676156583629892</v>
      </c>
    </row>
    <row r="10" spans="1:17" ht="15" customHeight="1">
      <c r="A10" s="22"/>
      <c r="B10" s="23" t="s">
        <v>12</v>
      </c>
      <c r="C10" s="24">
        <v>22</v>
      </c>
      <c r="D10" s="25" t="s">
        <v>7</v>
      </c>
      <c r="E10" s="25">
        <f t="shared" si="1"/>
        <v>22</v>
      </c>
      <c r="F10" s="24">
        <v>22</v>
      </c>
      <c r="G10" s="31">
        <f t="shared" si="2"/>
        <v>0</v>
      </c>
      <c r="H10" s="25" t="s">
        <v>7</v>
      </c>
      <c r="I10" s="29" t="str">
        <f t="shared" si="0"/>
        <v>.</v>
      </c>
      <c r="J10" s="25">
        <f t="shared" si="3"/>
        <v>22</v>
      </c>
      <c r="K10" s="29">
        <f t="shared" si="4"/>
        <v>0</v>
      </c>
      <c r="L10" s="24">
        <v>13</v>
      </c>
      <c r="M10" s="29">
        <f t="shared" si="5"/>
        <v>-40.90909090909091</v>
      </c>
      <c r="N10" s="25">
        <v>0</v>
      </c>
      <c r="O10" s="29" t="str">
        <f t="shared" si="6"/>
        <v>.</v>
      </c>
      <c r="P10" s="25">
        <f t="shared" si="7"/>
        <v>13</v>
      </c>
      <c r="Q10" s="29">
        <f t="shared" si="8"/>
        <v>-40.90909090909091</v>
      </c>
    </row>
    <row r="11" spans="1:17" ht="15" customHeight="1">
      <c r="A11" s="22"/>
      <c r="B11" s="32" t="s">
        <v>13</v>
      </c>
      <c r="C11" s="33">
        <v>10</v>
      </c>
      <c r="D11" s="34" t="s">
        <v>7</v>
      </c>
      <c r="E11" s="25">
        <f t="shared" si="1"/>
        <v>10</v>
      </c>
      <c r="F11" s="33">
        <v>9</v>
      </c>
      <c r="G11" s="35">
        <f t="shared" si="2"/>
        <v>-10</v>
      </c>
      <c r="H11" s="34" t="s">
        <v>7</v>
      </c>
      <c r="I11" s="36" t="str">
        <f t="shared" si="0"/>
        <v>.</v>
      </c>
      <c r="J11" s="34">
        <f t="shared" si="3"/>
        <v>9</v>
      </c>
      <c r="K11" s="36">
        <f t="shared" si="4"/>
        <v>-10</v>
      </c>
      <c r="L11" s="33">
        <v>10</v>
      </c>
      <c r="M11" s="29">
        <f t="shared" si="5"/>
        <v>11.11111111111111</v>
      </c>
      <c r="N11" s="34" t="s">
        <v>7</v>
      </c>
      <c r="O11" s="29" t="str">
        <f t="shared" si="6"/>
        <v>.</v>
      </c>
      <c r="P11" s="25">
        <f t="shared" si="7"/>
        <v>10</v>
      </c>
      <c r="Q11" s="29">
        <f t="shared" si="8"/>
        <v>11.11111111111111</v>
      </c>
    </row>
    <row r="12" spans="1:17" s="45" customFormat="1" ht="15" customHeight="1">
      <c r="A12" s="37"/>
      <c r="B12" s="38" t="s">
        <v>14</v>
      </c>
      <c r="C12" s="39">
        <f>SUM(C5:C11)</f>
        <v>3421</v>
      </c>
      <c r="D12" s="40">
        <f>SUM(D5:D11)</f>
        <v>15</v>
      </c>
      <c r="E12" s="41">
        <f t="shared" si="1"/>
        <v>3436</v>
      </c>
      <c r="F12" s="42">
        <f>SUM(F5:F11)</f>
        <v>3391</v>
      </c>
      <c r="G12" s="27">
        <f t="shared" si="2"/>
        <v>-0.8769365682548962</v>
      </c>
      <c r="H12" s="43">
        <f>SUM(H5:H11)</f>
        <v>41</v>
      </c>
      <c r="I12" s="30">
        <f t="shared" si="0"/>
        <v>173.33333333333334</v>
      </c>
      <c r="J12" s="28">
        <f t="shared" si="3"/>
        <v>3432</v>
      </c>
      <c r="K12" s="30">
        <f t="shared" si="4"/>
        <v>-0.11641443538998836</v>
      </c>
      <c r="L12" s="39">
        <f>SUM(L5:L11)</f>
        <v>3489</v>
      </c>
      <c r="M12" s="44">
        <f t="shared" si="5"/>
        <v>2.890002948982601</v>
      </c>
      <c r="N12" s="40">
        <f>SUM(N5:N11)</f>
        <v>28</v>
      </c>
      <c r="O12" s="44">
        <f t="shared" si="6"/>
        <v>-31.70731707317073</v>
      </c>
      <c r="P12" s="41">
        <f t="shared" si="7"/>
        <v>3517</v>
      </c>
      <c r="Q12" s="44">
        <f t="shared" si="8"/>
        <v>2.476689976689977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sheetProtection/>
  <mergeCells count="9">
    <mergeCell ref="B14:O14"/>
    <mergeCell ref="B15:Q15"/>
    <mergeCell ref="B16:Q16"/>
    <mergeCell ref="A2:Q2"/>
    <mergeCell ref="A3:A4"/>
    <mergeCell ref="B3:B4"/>
    <mergeCell ref="C3:E3"/>
    <mergeCell ref="F3:K3"/>
    <mergeCell ref="L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14.12.2011&amp;RElmshorn</oddHeader>
    <oddFooter>&amp;R&amp;10Tabelle 50.2</oddFooter>
  </headerFooter>
  <legacyDrawing r:id="rId4"/>
  <oleObjects>
    <oleObject progId="Word.Document.8" shapeId="2816562" r:id="rId1"/>
    <oleObject progId="Word.Document.8" shapeId="2816561" r:id="rId2"/>
    <oleObject progId="Word.Document.8" shapeId="281656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1" sqref="A11"/>
    </sheetView>
  </sheetViews>
  <sheetFormatPr defaultColWidth="11.57421875" defaultRowHeight="1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20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2009</v>
      </c>
      <c r="D3" s="12"/>
      <c r="E3" s="13"/>
      <c r="F3" s="11">
        <v>2010</v>
      </c>
      <c r="G3" s="12"/>
      <c r="H3" s="12"/>
      <c r="I3" s="12"/>
      <c r="J3" s="12"/>
      <c r="K3" s="13"/>
      <c r="L3" s="11">
        <v>2011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1910</v>
      </c>
      <c r="D5" s="25">
        <v>0</v>
      </c>
      <c r="E5" s="25">
        <f>IF(D5&lt;&gt;".",D5+C5,C5)</f>
        <v>1910</v>
      </c>
      <c r="F5" s="26">
        <v>1924</v>
      </c>
      <c r="G5" s="27">
        <f>IF(C5&lt;&gt;".",IF(F5&lt;&gt;".",IF(C5&lt;&gt;0,(F5-C5)*100/C5,"."),"."),".")</f>
        <v>0.7329842931937173</v>
      </c>
      <c r="H5" s="28">
        <v>0</v>
      </c>
      <c r="I5" s="29" t="str">
        <f aca="true" t="shared" si="0" ref="I5:I12">IF(D5&lt;&gt;".",IF(H5&lt;&gt;".",IF(D5&lt;&gt;0,(H5-D5)*100/D5,"."),"."),".")</f>
        <v>.</v>
      </c>
      <c r="J5" s="28">
        <f>IF(H5&lt;&gt;".",H5+F5,F5)</f>
        <v>1924</v>
      </c>
      <c r="K5" s="30">
        <f>IF(E5&lt;&gt;".",IF(J5&lt;&gt;".",IF(E5&lt;&gt;0,(J5-E5)*100/E5,"."),"."),".")</f>
        <v>0.7329842931937173</v>
      </c>
      <c r="L5" s="24">
        <v>1844</v>
      </c>
      <c r="M5" s="29">
        <f>IF(F5&lt;&gt;".",IF(L5&lt;&gt;".",IF(F5&lt;&gt;0,(L5-F5)*100/F5,"."),"."),".")</f>
        <v>-4.158004158004158</v>
      </c>
      <c r="N5" s="25">
        <v>0</v>
      </c>
      <c r="O5" s="29" t="str">
        <f>IF(H5&lt;&gt;".",IF(N5&lt;&gt;".",IF(H5&lt;&gt;0,(N5-H5)*100/H5,"."),"."),".")</f>
        <v>.</v>
      </c>
      <c r="P5" s="25">
        <f>IF(N5&lt;&gt;".",N5+L5,L5)</f>
        <v>1844</v>
      </c>
      <c r="Q5" s="29">
        <f>IF(J5&lt;&gt;".",IF(P5&lt;&gt;".",IF(J5&lt;&gt;0,(P5-J5)*100/J5,"."),"."),".")</f>
        <v>-4.158004158004158</v>
      </c>
    </row>
    <row r="6" spans="1:17" ht="15" customHeight="1">
      <c r="A6" s="22"/>
      <c r="B6" s="23" t="s">
        <v>8</v>
      </c>
      <c r="C6" s="24">
        <v>1363</v>
      </c>
      <c r="D6" s="25">
        <v>11</v>
      </c>
      <c r="E6" s="25">
        <f aca="true" t="shared" si="1" ref="E6:E12">IF(D6&lt;&gt;".",D6+C6,C6)</f>
        <v>1374</v>
      </c>
      <c r="F6" s="24">
        <v>1320</v>
      </c>
      <c r="G6" s="31">
        <f aca="true" t="shared" si="2" ref="G6:G12">IF(C6&lt;&gt;".",IF(F6&lt;&gt;".",IF(C6&lt;&gt;0,(F6-C6)*100/C6,"."),"."),".")</f>
        <v>-3.1548055759354368</v>
      </c>
      <c r="H6" s="25">
        <v>18</v>
      </c>
      <c r="I6" s="29">
        <f t="shared" si="0"/>
        <v>63.63636363636363</v>
      </c>
      <c r="J6" s="25">
        <f aca="true" t="shared" si="3" ref="J6:J12">IF(H6&lt;&gt;".",H6+F6,F6)</f>
        <v>1338</v>
      </c>
      <c r="K6" s="29">
        <f aca="true" t="shared" si="4" ref="K6:K12">IF(E6&lt;&gt;".",IF(J6&lt;&gt;".",IF(E6&lt;&gt;0,(J6-E6)*100/E6,"."),"."),".")</f>
        <v>-2.6200873362445414</v>
      </c>
      <c r="L6" s="24">
        <v>1303</v>
      </c>
      <c r="M6" s="29">
        <f aca="true" t="shared" si="5" ref="M6:M12">IF(F6&lt;&gt;".",IF(L6&lt;&gt;".",IF(F6&lt;&gt;0,(L6-F6)*100/F6,"."),"."),".")</f>
        <v>-1.2878787878787878</v>
      </c>
      <c r="N6" s="25">
        <v>4</v>
      </c>
      <c r="O6" s="29">
        <f aca="true" t="shared" si="6" ref="O6:O12">IF(H6&lt;&gt;".",IF(N6&lt;&gt;".",IF(H6&lt;&gt;0,(N6-H6)*100/H6,"."),"."),".")</f>
        <v>-77.77777777777777</v>
      </c>
      <c r="P6" s="25">
        <f aca="true" t="shared" si="7" ref="P6:P12">IF(N6&lt;&gt;".",N6+L6,L6)</f>
        <v>1307</v>
      </c>
      <c r="Q6" s="29">
        <f aca="true" t="shared" si="8" ref="Q6:Q12">IF(J6&lt;&gt;".",IF(P6&lt;&gt;".",IF(J6&lt;&gt;0,(P6-J6)*100/J6,"."),"."),".")</f>
        <v>-2.3168908819133036</v>
      </c>
    </row>
    <row r="7" spans="1:17" ht="15" customHeight="1">
      <c r="A7" s="22"/>
      <c r="B7" s="23" t="s">
        <v>9</v>
      </c>
      <c r="C7" s="24">
        <v>83</v>
      </c>
      <c r="D7" s="25">
        <v>0</v>
      </c>
      <c r="E7" s="25">
        <f t="shared" si="1"/>
        <v>83</v>
      </c>
      <c r="F7" s="24">
        <v>85</v>
      </c>
      <c r="G7" s="31">
        <f t="shared" si="2"/>
        <v>2.4096385542168677</v>
      </c>
      <c r="H7" s="25">
        <v>0</v>
      </c>
      <c r="I7" s="29" t="str">
        <f t="shared" si="0"/>
        <v>.</v>
      </c>
      <c r="J7" s="25">
        <f t="shared" si="3"/>
        <v>85</v>
      </c>
      <c r="K7" s="29">
        <f t="shared" si="4"/>
        <v>2.4096385542168677</v>
      </c>
      <c r="L7" s="24">
        <v>82</v>
      </c>
      <c r="M7" s="29">
        <f t="shared" si="5"/>
        <v>-3.5294117647058822</v>
      </c>
      <c r="N7" s="25">
        <v>0</v>
      </c>
      <c r="O7" s="29" t="str">
        <f t="shared" si="6"/>
        <v>.</v>
      </c>
      <c r="P7" s="25">
        <f t="shared" si="7"/>
        <v>82</v>
      </c>
      <c r="Q7" s="29">
        <f t="shared" si="8"/>
        <v>-3.5294117647058822</v>
      </c>
    </row>
    <row r="8" spans="1:17" ht="15" customHeight="1">
      <c r="A8" s="22"/>
      <c r="B8" s="23" t="s">
        <v>10</v>
      </c>
      <c r="C8" s="24">
        <v>193</v>
      </c>
      <c r="D8" s="25">
        <v>0</v>
      </c>
      <c r="E8" s="25">
        <f t="shared" si="1"/>
        <v>193</v>
      </c>
      <c r="F8" s="24">
        <v>161</v>
      </c>
      <c r="G8" s="31">
        <f t="shared" si="2"/>
        <v>-16.580310880829014</v>
      </c>
      <c r="H8" s="25">
        <v>0</v>
      </c>
      <c r="I8" s="29" t="str">
        <f t="shared" si="0"/>
        <v>.</v>
      </c>
      <c r="J8" s="25">
        <f t="shared" si="3"/>
        <v>161</v>
      </c>
      <c r="K8" s="29">
        <f t="shared" si="4"/>
        <v>-16.580310880829014</v>
      </c>
      <c r="L8" s="24">
        <v>163</v>
      </c>
      <c r="M8" s="29">
        <f t="shared" si="5"/>
        <v>1.2422360248447204</v>
      </c>
      <c r="N8" s="25">
        <v>0</v>
      </c>
      <c r="O8" s="29" t="str">
        <f t="shared" si="6"/>
        <v>.</v>
      </c>
      <c r="P8" s="25">
        <f t="shared" si="7"/>
        <v>163</v>
      </c>
      <c r="Q8" s="29">
        <f t="shared" si="8"/>
        <v>1.2422360248447204</v>
      </c>
    </row>
    <row r="9" spans="1:17" ht="15" customHeight="1">
      <c r="A9" s="22"/>
      <c r="B9" s="23" t="s">
        <v>11</v>
      </c>
      <c r="C9" s="24">
        <v>310</v>
      </c>
      <c r="D9" s="25" t="s">
        <v>7</v>
      </c>
      <c r="E9" s="25">
        <f t="shared" si="1"/>
        <v>310</v>
      </c>
      <c r="F9" s="24">
        <v>318</v>
      </c>
      <c r="G9" s="31">
        <f t="shared" si="2"/>
        <v>2.5806451612903225</v>
      </c>
      <c r="H9" s="25" t="s">
        <v>7</v>
      </c>
      <c r="I9" s="29" t="str">
        <f t="shared" si="0"/>
        <v>.</v>
      </c>
      <c r="J9" s="25">
        <f t="shared" si="3"/>
        <v>318</v>
      </c>
      <c r="K9" s="29">
        <f t="shared" si="4"/>
        <v>2.5806451612903225</v>
      </c>
      <c r="L9" s="24">
        <v>311</v>
      </c>
      <c r="M9" s="29">
        <f t="shared" si="5"/>
        <v>-2.20125786163522</v>
      </c>
      <c r="N9" s="25" t="s">
        <v>7</v>
      </c>
      <c r="O9" s="29" t="str">
        <f t="shared" si="6"/>
        <v>.</v>
      </c>
      <c r="P9" s="25">
        <f t="shared" si="7"/>
        <v>311</v>
      </c>
      <c r="Q9" s="29">
        <f t="shared" si="8"/>
        <v>-2.20125786163522</v>
      </c>
    </row>
    <row r="10" spans="1:17" ht="15" customHeight="1">
      <c r="A10" s="22"/>
      <c r="B10" s="23" t="s">
        <v>12</v>
      </c>
      <c r="C10" s="24">
        <v>34</v>
      </c>
      <c r="D10" s="25" t="s">
        <v>7</v>
      </c>
      <c r="E10" s="25">
        <f t="shared" si="1"/>
        <v>34</v>
      </c>
      <c r="F10" s="24">
        <v>23</v>
      </c>
      <c r="G10" s="31">
        <f t="shared" si="2"/>
        <v>-32.35294117647059</v>
      </c>
      <c r="H10" s="25" t="s">
        <v>7</v>
      </c>
      <c r="I10" s="29" t="str">
        <f t="shared" si="0"/>
        <v>.</v>
      </c>
      <c r="J10" s="25">
        <f t="shared" si="3"/>
        <v>23</v>
      </c>
      <c r="K10" s="29">
        <f t="shared" si="4"/>
        <v>-32.35294117647059</v>
      </c>
      <c r="L10" s="24">
        <v>28</v>
      </c>
      <c r="M10" s="29">
        <f t="shared" si="5"/>
        <v>21.73913043478261</v>
      </c>
      <c r="N10" s="25">
        <v>0</v>
      </c>
      <c r="O10" s="29" t="str">
        <f t="shared" si="6"/>
        <v>.</v>
      </c>
      <c r="P10" s="25">
        <f t="shared" si="7"/>
        <v>28</v>
      </c>
      <c r="Q10" s="29">
        <f t="shared" si="8"/>
        <v>21.73913043478261</v>
      </c>
    </row>
    <row r="11" spans="1:17" ht="15" customHeight="1">
      <c r="A11" s="22"/>
      <c r="B11" s="32" t="s">
        <v>13</v>
      </c>
      <c r="C11" s="33">
        <v>3</v>
      </c>
      <c r="D11" s="34" t="s">
        <v>7</v>
      </c>
      <c r="E11" s="25">
        <f t="shared" si="1"/>
        <v>3</v>
      </c>
      <c r="F11" s="33">
        <v>3</v>
      </c>
      <c r="G11" s="35">
        <f t="shared" si="2"/>
        <v>0</v>
      </c>
      <c r="H11" s="34" t="s">
        <v>7</v>
      </c>
      <c r="I11" s="36" t="str">
        <f t="shared" si="0"/>
        <v>.</v>
      </c>
      <c r="J11" s="34">
        <f t="shared" si="3"/>
        <v>3</v>
      </c>
      <c r="K11" s="36">
        <f t="shared" si="4"/>
        <v>0</v>
      </c>
      <c r="L11" s="33">
        <v>3</v>
      </c>
      <c r="M11" s="29">
        <f t="shared" si="5"/>
        <v>0</v>
      </c>
      <c r="N11" s="34" t="s">
        <v>7</v>
      </c>
      <c r="O11" s="29" t="str">
        <f t="shared" si="6"/>
        <v>.</v>
      </c>
      <c r="P11" s="25">
        <f t="shared" si="7"/>
        <v>3</v>
      </c>
      <c r="Q11" s="29">
        <f t="shared" si="8"/>
        <v>0</v>
      </c>
    </row>
    <row r="12" spans="1:17" s="45" customFormat="1" ht="15" customHeight="1">
      <c r="A12" s="37"/>
      <c r="B12" s="38" t="s">
        <v>14</v>
      </c>
      <c r="C12" s="39">
        <f>SUM(C5:C11)</f>
        <v>3896</v>
      </c>
      <c r="D12" s="40">
        <f>SUM(D5:D11)</f>
        <v>11</v>
      </c>
      <c r="E12" s="41">
        <f t="shared" si="1"/>
        <v>3907</v>
      </c>
      <c r="F12" s="42">
        <f>SUM(F5:F11)</f>
        <v>3834</v>
      </c>
      <c r="G12" s="27">
        <f t="shared" si="2"/>
        <v>-1.591375770020534</v>
      </c>
      <c r="H12" s="43">
        <f>SUM(H5:H11)</f>
        <v>18</v>
      </c>
      <c r="I12" s="30">
        <f t="shared" si="0"/>
        <v>63.63636363636363</v>
      </c>
      <c r="J12" s="28">
        <f t="shared" si="3"/>
        <v>3852</v>
      </c>
      <c r="K12" s="30">
        <f t="shared" si="4"/>
        <v>-1.4077297158945483</v>
      </c>
      <c r="L12" s="39">
        <f>SUM(L5:L11)</f>
        <v>3734</v>
      </c>
      <c r="M12" s="44">
        <f t="shared" si="5"/>
        <v>-2.6082420448617634</v>
      </c>
      <c r="N12" s="40">
        <f>SUM(N5:N11)</f>
        <v>4</v>
      </c>
      <c r="O12" s="44">
        <f t="shared" si="6"/>
        <v>-77.77777777777777</v>
      </c>
      <c r="P12" s="41">
        <f t="shared" si="7"/>
        <v>3738</v>
      </c>
      <c r="Q12" s="44">
        <f t="shared" si="8"/>
        <v>-2.959501557632399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sheetProtection/>
  <mergeCells count="9">
    <mergeCell ref="B14:O14"/>
    <mergeCell ref="B15:Q15"/>
    <mergeCell ref="B16:Q16"/>
    <mergeCell ref="A2:Q2"/>
    <mergeCell ref="A3:A4"/>
    <mergeCell ref="B3:B4"/>
    <mergeCell ref="C3:E3"/>
    <mergeCell ref="F3:K3"/>
    <mergeCell ref="L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14.12.2011&amp;RFlensburg</oddHeader>
    <oddFooter>&amp;R&amp;10Tabelle 50.2</oddFooter>
  </headerFooter>
  <legacyDrawing r:id="rId4"/>
  <oleObjects>
    <oleObject progId="Word.Document.8" shapeId="2816559" r:id="rId1"/>
    <oleObject progId="Word.Document.8" shapeId="2816558" r:id="rId2"/>
    <oleObject progId="Word.Document.8" shapeId="2816557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1" sqref="A11"/>
    </sheetView>
  </sheetViews>
  <sheetFormatPr defaultColWidth="11.57421875" defaultRowHeight="1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2009</v>
      </c>
      <c r="D3" s="12"/>
      <c r="E3" s="13"/>
      <c r="F3" s="11">
        <v>2010</v>
      </c>
      <c r="G3" s="12"/>
      <c r="H3" s="12"/>
      <c r="I3" s="12"/>
      <c r="J3" s="12"/>
      <c r="K3" s="13"/>
      <c r="L3" s="11">
        <v>2011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573</v>
      </c>
      <c r="D5" s="25">
        <v>0</v>
      </c>
      <c r="E5" s="25">
        <f>IF(D5&lt;&gt;".",D5+C5,C5)</f>
        <v>573</v>
      </c>
      <c r="F5" s="26">
        <v>601</v>
      </c>
      <c r="G5" s="27">
        <f>IF(C5&lt;&gt;".",IF(F5&lt;&gt;".",IF(C5&lt;&gt;0,(F5-C5)*100/C5,"."),"."),".")</f>
        <v>4.886561954624782</v>
      </c>
      <c r="H5" s="28">
        <v>0</v>
      </c>
      <c r="I5" s="29" t="str">
        <f aca="true" t="shared" si="0" ref="I5:I12">IF(D5&lt;&gt;".",IF(H5&lt;&gt;".",IF(D5&lt;&gt;0,(H5-D5)*100/D5,"."),"."),".")</f>
        <v>.</v>
      </c>
      <c r="J5" s="28">
        <f>IF(H5&lt;&gt;".",H5+F5,F5)</f>
        <v>601</v>
      </c>
      <c r="K5" s="30">
        <f>IF(E5&lt;&gt;".",IF(J5&lt;&gt;".",IF(E5&lt;&gt;0,(J5-E5)*100/E5,"."),"."),".")</f>
        <v>4.886561954624782</v>
      </c>
      <c r="L5" s="24">
        <v>643</v>
      </c>
      <c r="M5" s="29">
        <f>IF(F5&lt;&gt;".",IF(L5&lt;&gt;".",IF(F5&lt;&gt;0,(L5-F5)*100/F5,"."),"."),".")</f>
        <v>6.988352745424293</v>
      </c>
      <c r="N5" s="25">
        <v>0</v>
      </c>
      <c r="O5" s="29" t="str">
        <f>IF(H5&lt;&gt;".",IF(N5&lt;&gt;".",IF(H5&lt;&gt;0,(N5-H5)*100/H5,"."),"."),".")</f>
        <v>.</v>
      </c>
      <c r="P5" s="25">
        <f>IF(N5&lt;&gt;".",N5+L5,L5)</f>
        <v>643</v>
      </c>
      <c r="Q5" s="29">
        <f>IF(J5&lt;&gt;".",IF(P5&lt;&gt;".",IF(J5&lt;&gt;0,(P5-J5)*100/J5,"."),"."),".")</f>
        <v>6.988352745424293</v>
      </c>
    </row>
    <row r="6" spans="1:17" ht="15" customHeight="1">
      <c r="A6" s="22"/>
      <c r="B6" s="23" t="s">
        <v>8</v>
      </c>
      <c r="C6" s="24">
        <v>481</v>
      </c>
      <c r="D6" s="25">
        <v>2</v>
      </c>
      <c r="E6" s="25">
        <f aca="true" t="shared" si="1" ref="E6:E12">IF(D6&lt;&gt;".",D6+C6,C6)</f>
        <v>483</v>
      </c>
      <c r="F6" s="24">
        <v>480</v>
      </c>
      <c r="G6" s="31">
        <f aca="true" t="shared" si="2" ref="G6:G12">IF(C6&lt;&gt;".",IF(F6&lt;&gt;".",IF(C6&lt;&gt;0,(F6-C6)*100/C6,"."),"."),".")</f>
        <v>-0.2079002079002079</v>
      </c>
      <c r="H6" s="25">
        <v>5</v>
      </c>
      <c r="I6" s="29">
        <f t="shared" si="0"/>
        <v>150</v>
      </c>
      <c r="J6" s="25">
        <f aca="true" t="shared" si="3" ref="J6:J12">IF(H6&lt;&gt;".",H6+F6,F6)</f>
        <v>485</v>
      </c>
      <c r="K6" s="29">
        <f aca="true" t="shared" si="4" ref="K6:K12">IF(E6&lt;&gt;".",IF(J6&lt;&gt;".",IF(E6&lt;&gt;0,(J6-E6)*100/E6,"."),"."),".")</f>
        <v>0.4140786749482402</v>
      </c>
      <c r="L6" s="24">
        <v>515</v>
      </c>
      <c r="M6" s="29">
        <f aca="true" t="shared" si="5" ref="M6:M12">IF(F6&lt;&gt;".",IF(L6&lt;&gt;".",IF(F6&lt;&gt;0,(L6-F6)*100/F6,"."),"."),".")</f>
        <v>7.291666666666667</v>
      </c>
      <c r="N6" s="25">
        <v>6</v>
      </c>
      <c r="O6" s="29">
        <f aca="true" t="shared" si="6" ref="O6:O12">IF(H6&lt;&gt;".",IF(N6&lt;&gt;".",IF(H6&lt;&gt;0,(N6-H6)*100/H6,"."),"."),".")</f>
        <v>20</v>
      </c>
      <c r="P6" s="25">
        <f aca="true" t="shared" si="7" ref="P6:P12">IF(N6&lt;&gt;".",N6+L6,L6)</f>
        <v>521</v>
      </c>
      <c r="Q6" s="29">
        <f aca="true" t="shared" si="8" ref="Q6:Q12">IF(J6&lt;&gt;".",IF(P6&lt;&gt;".",IF(J6&lt;&gt;0,(P6-J6)*100/J6,"."),"."),".")</f>
        <v>7.422680412371134</v>
      </c>
    </row>
    <row r="7" spans="1:17" ht="15" customHeight="1">
      <c r="A7" s="22"/>
      <c r="B7" s="23" t="s">
        <v>9</v>
      </c>
      <c r="C7" s="24">
        <v>33</v>
      </c>
      <c r="D7" s="25">
        <v>0</v>
      </c>
      <c r="E7" s="25">
        <f t="shared" si="1"/>
        <v>33</v>
      </c>
      <c r="F7" s="24">
        <v>37</v>
      </c>
      <c r="G7" s="31">
        <f t="shared" si="2"/>
        <v>12.121212121212121</v>
      </c>
      <c r="H7" s="25">
        <v>0</v>
      </c>
      <c r="I7" s="29" t="str">
        <f t="shared" si="0"/>
        <v>.</v>
      </c>
      <c r="J7" s="25">
        <f t="shared" si="3"/>
        <v>37</v>
      </c>
      <c r="K7" s="29">
        <f t="shared" si="4"/>
        <v>12.121212121212121</v>
      </c>
      <c r="L7" s="24">
        <v>34</v>
      </c>
      <c r="M7" s="29">
        <f t="shared" si="5"/>
        <v>-8.108108108108109</v>
      </c>
      <c r="N7" s="25">
        <v>0</v>
      </c>
      <c r="O7" s="29" t="str">
        <f t="shared" si="6"/>
        <v>.</v>
      </c>
      <c r="P7" s="25">
        <f t="shared" si="7"/>
        <v>34</v>
      </c>
      <c r="Q7" s="29">
        <f t="shared" si="8"/>
        <v>-8.108108108108109</v>
      </c>
    </row>
    <row r="8" spans="1:17" ht="15" customHeight="1">
      <c r="A8" s="22"/>
      <c r="B8" s="23" t="s">
        <v>10</v>
      </c>
      <c r="C8" s="24">
        <v>50</v>
      </c>
      <c r="D8" s="25">
        <v>0</v>
      </c>
      <c r="E8" s="25">
        <f t="shared" si="1"/>
        <v>50</v>
      </c>
      <c r="F8" s="24">
        <v>51</v>
      </c>
      <c r="G8" s="31">
        <f t="shared" si="2"/>
        <v>2</v>
      </c>
      <c r="H8" s="25">
        <v>0</v>
      </c>
      <c r="I8" s="29" t="str">
        <f t="shared" si="0"/>
        <v>.</v>
      </c>
      <c r="J8" s="25">
        <f t="shared" si="3"/>
        <v>51</v>
      </c>
      <c r="K8" s="29">
        <f t="shared" si="4"/>
        <v>2</v>
      </c>
      <c r="L8" s="24">
        <v>57</v>
      </c>
      <c r="M8" s="29">
        <f t="shared" si="5"/>
        <v>11.764705882352942</v>
      </c>
      <c r="N8" s="25">
        <v>0</v>
      </c>
      <c r="O8" s="29" t="str">
        <f t="shared" si="6"/>
        <v>.</v>
      </c>
      <c r="P8" s="25">
        <f t="shared" si="7"/>
        <v>57</v>
      </c>
      <c r="Q8" s="29">
        <f t="shared" si="8"/>
        <v>11.764705882352942</v>
      </c>
    </row>
    <row r="9" spans="1:17" ht="15" customHeight="1">
      <c r="A9" s="22"/>
      <c r="B9" s="23" t="s">
        <v>11</v>
      </c>
      <c r="C9" s="24">
        <v>96</v>
      </c>
      <c r="D9" s="25" t="s">
        <v>7</v>
      </c>
      <c r="E9" s="25">
        <f t="shared" si="1"/>
        <v>96</v>
      </c>
      <c r="F9" s="24">
        <v>99</v>
      </c>
      <c r="G9" s="31">
        <f t="shared" si="2"/>
        <v>3.125</v>
      </c>
      <c r="H9" s="25" t="s">
        <v>7</v>
      </c>
      <c r="I9" s="29" t="str">
        <f t="shared" si="0"/>
        <v>.</v>
      </c>
      <c r="J9" s="25">
        <f t="shared" si="3"/>
        <v>99</v>
      </c>
      <c r="K9" s="29">
        <f t="shared" si="4"/>
        <v>3.125</v>
      </c>
      <c r="L9" s="24">
        <v>89</v>
      </c>
      <c r="M9" s="29">
        <f t="shared" si="5"/>
        <v>-10.1010101010101</v>
      </c>
      <c r="N9" s="25" t="s">
        <v>7</v>
      </c>
      <c r="O9" s="29" t="str">
        <f t="shared" si="6"/>
        <v>.</v>
      </c>
      <c r="P9" s="25">
        <f t="shared" si="7"/>
        <v>89</v>
      </c>
      <c r="Q9" s="29">
        <f t="shared" si="8"/>
        <v>-10.1010101010101</v>
      </c>
    </row>
    <row r="10" spans="1:17" ht="15" customHeight="1">
      <c r="A10" s="22"/>
      <c r="B10" s="23" t="s">
        <v>12</v>
      </c>
      <c r="C10" s="24">
        <v>11</v>
      </c>
      <c r="D10" s="25" t="s">
        <v>7</v>
      </c>
      <c r="E10" s="25">
        <f t="shared" si="1"/>
        <v>11</v>
      </c>
      <c r="F10" s="24">
        <v>9</v>
      </c>
      <c r="G10" s="31">
        <f t="shared" si="2"/>
        <v>-18.181818181818183</v>
      </c>
      <c r="H10" s="25" t="s">
        <v>7</v>
      </c>
      <c r="I10" s="29" t="str">
        <f t="shared" si="0"/>
        <v>.</v>
      </c>
      <c r="J10" s="25">
        <f t="shared" si="3"/>
        <v>9</v>
      </c>
      <c r="K10" s="29">
        <f t="shared" si="4"/>
        <v>-18.181818181818183</v>
      </c>
      <c r="L10" s="24">
        <v>10</v>
      </c>
      <c r="M10" s="29">
        <f t="shared" si="5"/>
        <v>11.11111111111111</v>
      </c>
      <c r="N10" s="25">
        <v>0</v>
      </c>
      <c r="O10" s="29" t="str">
        <f t="shared" si="6"/>
        <v>.</v>
      </c>
      <c r="P10" s="25">
        <f t="shared" si="7"/>
        <v>10</v>
      </c>
      <c r="Q10" s="29">
        <f t="shared" si="8"/>
        <v>11.11111111111111</v>
      </c>
    </row>
    <row r="11" spans="1:17" ht="15" customHeight="1">
      <c r="A11" s="22"/>
      <c r="B11" s="32" t="s">
        <v>13</v>
      </c>
      <c r="C11" s="33">
        <v>1</v>
      </c>
      <c r="D11" s="34" t="s">
        <v>7</v>
      </c>
      <c r="E11" s="25">
        <f t="shared" si="1"/>
        <v>1</v>
      </c>
      <c r="F11" s="33">
        <v>3</v>
      </c>
      <c r="G11" s="35">
        <f t="shared" si="2"/>
        <v>200</v>
      </c>
      <c r="H11" s="34" t="s">
        <v>7</v>
      </c>
      <c r="I11" s="36" t="str">
        <f t="shared" si="0"/>
        <v>.</v>
      </c>
      <c r="J11" s="34">
        <f t="shared" si="3"/>
        <v>3</v>
      </c>
      <c r="K11" s="36">
        <f t="shared" si="4"/>
        <v>200</v>
      </c>
      <c r="L11" s="33">
        <v>1</v>
      </c>
      <c r="M11" s="29">
        <f t="shared" si="5"/>
        <v>-66.66666666666667</v>
      </c>
      <c r="N11" s="34" t="s">
        <v>7</v>
      </c>
      <c r="O11" s="29" t="str">
        <f t="shared" si="6"/>
        <v>.</v>
      </c>
      <c r="P11" s="25">
        <f t="shared" si="7"/>
        <v>1</v>
      </c>
      <c r="Q11" s="29">
        <f t="shared" si="8"/>
        <v>-66.66666666666667</v>
      </c>
    </row>
    <row r="12" spans="1:17" s="45" customFormat="1" ht="15" customHeight="1">
      <c r="A12" s="37"/>
      <c r="B12" s="38" t="s">
        <v>14</v>
      </c>
      <c r="C12" s="39">
        <f>SUM(C5:C11)</f>
        <v>1245</v>
      </c>
      <c r="D12" s="40">
        <f>SUM(D5:D11)</f>
        <v>2</v>
      </c>
      <c r="E12" s="41">
        <f t="shared" si="1"/>
        <v>1247</v>
      </c>
      <c r="F12" s="42">
        <f>SUM(F5:F11)</f>
        <v>1280</v>
      </c>
      <c r="G12" s="27">
        <f t="shared" si="2"/>
        <v>2.8112449799196786</v>
      </c>
      <c r="H12" s="43">
        <f>SUM(H5:H11)</f>
        <v>5</v>
      </c>
      <c r="I12" s="30">
        <f t="shared" si="0"/>
        <v>150</v>
      </c>
      <c r="J12" s="28">
        <f t="shared" si="3"/>
        <v>1285</v>
      </c>
      <c r="K12" s="30">
        <f t="shared" si="4"/>
        <v>3.0473135525260626</v>
      </c>
      <c r="L12" s="39">
        <f>SUM(L5:L11)</f>
        <v>1349</v>
      </c>
      <c r="M12" s="44">
        <f t="shared" si="5"/>
        <v>5.390625</v>
      </c>
      <c r="N12" s="40">
        <f>SUM(N5:N11)</f>
        <v>6</v>
      </c>
      <c r="O12" s="44">
        <f t="shared" si="6"/>
        <v>20</v>
      </c>
      <c r="P12" s="41">
        <f t="shared" si="7"/>
        <v>1355</v>
      </c>
      <c r="Q12" s="44">
        <f t="shared" si="8"/>
        <v>5.447470817120623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sheetProtection/>
  <mergeCells count="9">
    <mergeCell ref="B14:O14"/>
    <mergeCell ref="B15:Q15"/>
    <mergeCell ref="B16:Q16"/>
    <mergeCell ref="A2:Q2"/>
    <mergeCell ref="A3:A4"/>
    <mergeCell ref="B3:B4"/>
    <mergeCell ref="C3:E3"/>
    <mergeCell ref="F3:K3"/>
    <mergeCell ref="L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14.12.2011&amp;RHeide</oddHeader>
    <oddFooter>&amp;R&amp;10Tabelle 50.2</oddFooter>
  </headerFooter>
  <legacyDrawing r:id="rId4"/>
  <oleObjects>
    <oleObject progId="Word.Document.8" shapeId="2816556" r:id="rId1"/>
    <oleObject progId="Word.Document.8" shapeId="2816555" r:id="rId2"/>
    <oleObject progId="Word.Document.8" shapeId="2816554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1" sqref="A11"/>
    </sheetView>
  </sheetViews>
  <sheetFormatPr defaultColWidth="11.57421875" defaultRowHeight="1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22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2009</v>
      </c>
      <c r="D3" s="12"/>
      <c r="E3" s="13"/>
      <c r="F3" s="11">
        <v>2010</v>
      </c>
      <c r="G3" s="12"/>
      <c r="H3" s="12"/>
      <c r="I3" s="12"/>
      <c r="J3" s="12"/>
      <c r="K3" s="13"/>
      <c r="L3" s="11">
        <v>2011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1982</v>
      </c>
      <c r="D5" s="25">
        <v>6</v>
      </c>
      <c r="E5" s="25">
        <f>IF(D5&lt;&gt;".",D5+C5,C5)</f>
        <v>1988</v>
      </c>
      <c r="F5" s="26">
        <v>2024</v>
      </c>
      <c r="G5" s="27">
        <f>IF(C5&lt;&gt;".",IF(F5&lt;&gt;".",IF(C5&lt;&gt;0,(F5-C5)*100/C5,"."),"."),".")</f>
        <v>2.119071644803229</v>
      </c>
      <c r="H5" s="28">
        <v>1</v>
      </c>
      <c r="I5" s="29">
        <f aca="true" t="shared" si="0" ref="I5:I12">IF(D5&lt;&gt;".",IF(H5&lt;&gt;".",IF(D5&lt;&gt;0,(H5-D5)*100/D5,"."),"."),".")</f>
        <v>-83.33333333333333</v>
      </c>
      <c r="J5" s="28">
        <f>IF(H5&lt;&gt;".",H5+F5,F5)</f>
        <v>2025</v>
      </c>
      <c r="K5" s="30">
        <f>IF(E5&lt;&gt;".",IF(J5&lt;&gt;".",IF(E5&lt;&gt;0,(J5-E5)*100/E5,"."),"."),".")</f>
        <v>1.8611670020120725</v>
      </c>
      <c r="L5" s="24">
        <v>2099</v>
      </c>
      <c r="M5" s="29">
        <f>IF(F5&lt;&gt;".",IF(L5&lt;&gt;".",IF(F5&lt;&gt;0,(L5-F5)*100/F5,"."),"."),".")</f>
        <v>3.705533596837945</v>
      </c>
      <c r="N5" s="25">
        <v>0</v>
      </c>
      <c r="O5" s="29">
        <f>IF(H5&lt;&gt;".",IF(N5&lt;&gt;".",IF(H5&lt;&gt;0,(N5-H5)*100/H5,"."),"."),".")</f>
        <v>-100</v>
      </c>
      <c r="P5" s="25">
        <f>IF(N5&lt;&gt;".",N5+L5,L5)</f>
        <v>2099</v>
      </c>
      <c r="Q5" s="29">
        <f>IF(J5&lt;&gt;".",IF(P5&lt;&gt;".",IF(J5&lt;&gt;0,(P5-J5)*100/J5,"."),"."),".")</f>
        <v>3.654320987654321</v>
      </c>
    </row>
    <row r="6" spans="1:17" ht="15" customHeight="1">
      <c r="A6" s="22"/>
      <c r="B6" s="23" t="s">
        <v>8</v>
      </c>
      <c r="C6" s="24">
        <v>1086</v>
      </c>
      <c r="D6" s="25">
        <v>25</v>
      </c>
      <c r="E6" s="25">
        <f aca="true" t="shared" si="1" ref="E6:E12">IF(D6&lt;&gt;".",D6+C6,C6)</f>
        <v>1111</v>
      </c>
      <c r="F6" s="24">
        <v>1067</v>
      </c>
      <c r="G6" s="31">
        <f aca="true" t="shared" si="2" ref="G6:G12">IF(C6&lt;&gt;".",IF(F6&lt;&gt;".",IF(C6&lt;&gt;0,(F6-C6)*100/C6,"."),"."),".")</f>
        <v>-1.7495395948434622</v>
      </c>
      <c r="H6" s="25">
        <v>22</v>
      </c>
      <c r="I6" s="29">
        <f t="shared" si="0"/>
        <v>-12</v>
      </c>
      <c r="J6" s="25">
        <f aca="true" t="shared" si="3" ref="J6:J12">IF(H6&lt;&gt;".",H6+F6,F6)</f>
        <v>1089</v>
      </c>
      <c r="K6" s="29">
        <f aca="true" t="shared" si="4" ref="K6:K12">IF(E6&lt;&gt;".",IF(J6&lt;&gt;".",IF(E6&lt;&gt;0,(J6-E6)*100/E6,"."),"."),".")</f>
        <v>-1.9801980198019802</v>
      </c>
      <c r="L6" s="24">
        <v>1039</v>
      </c>
      <c r="M6" s="29">
        <f aca="true" t="shared" si="5" ref="M6:M12">IF(F6&lt;&gt;".",IF(L6&lt;&gt;".",IF(F6&lt;&gt;0,(L6-F6)*100/F6,"."),"."),".")</f>
        <v>-2.624179943767573</v>
      </c>
      <c r="N6" s="25">
        <v>24</v>
      </c>
      <c r="O6" s="29">
        <f aca="true" t="shared" si="6" ref="O6:O12">IF(H6&lt;&gt;".",IF(N6&lt;&gt;".",IF(H6&lt;&gt;0,(N6-H6)*100/H6,"."),"."),".")</f>
        <v>9.090909090909092</v>
      </c>
      <c r="P6" s="25">
        <f aca="true" t="shared" si="7" ref="P6:P12">IF(N6&lt;&gt;".",N6+L6,L6)</f>
        <v>1063</v>
      </c>
      <c r="Q6" s="29">
        <f aca="true" t="shared" si="8" ref="Q6:Q12">IF(J6&lt;&gt;".",IF(P6&lt;&gt;".",IF(J6&lt;&gt;0,(P6-J6)*100/J6,"."),"."),".")</f>
        <v>-2.3875114784205693</v>
      </c>
    </row>
    <row r="7" spans="1:17" ht="15" customHeight="1">
      <c r="A7" s="22"/>
      <c r="B7" s="23" t="s">
        <v>9</v>
      </c>
      <c r="C7" s="24">
        <v>64</v>
      </c>
      <c r="D7" s="25">
        <v>0</v>
      </c>
      <c r="E7" s="25">
        <f t="shared" si="1"/>
        <v>64</v>
      </c>
      <c r="F7" s="24">
        <v>81</v>
      </c>
      <c r="G7" s="31">
        <f t="shared" si="2"/>
        <v>26.5625</v>
      </c>
      <c r="H7" s="25">
        <v>0</v>
      </c>
      <c r="I7" s="29" t="str">
        <f t="shared" si="0"/>
        <v>.</v>
      </c>
      <c r="J7" s="25">
        <f t="shared" si="3"/>
        <v>81</v>
      </c>
      <c r="K7" s="29">
        <f t="shared" si="4"/>
        <v>26.5625</v>
      </c>
      <c r="L7" s="24">
        <v>78</v>
      </c>
      <c r="M7" s="29">
        <f t="shared" si="5"/>
        <v>-3.7037037037037037</v>
      </c>
      <c r="N7" s="25">
        <v>0</v>
      </c>
      <c r="O7" s="29" t="str">
        <f t="shared" si="6"/>
        <v>.</v>
      </c>
      <c r="P7" s="25">
        <f t="shared" si="7"/>
        <v>78</v>
      </c>
      <c r="Q7" s="29">
        <f t="shared" si="8"/>
        <v>-3.7037037037037037</v>
      </c>
    </row>
    <row r="8" spans="1:17" ht="15" customHeight="1">
      <c r="A8" s="22"/>
      <c r="B8" s="23" t="s">
        <v>10</v>
      </c>
      <c r="C8" s="24">
        <v>123</v>
      </c>
      <c r="D8" s="25">
        <v>0</v>
      </c>
      <c r="E8" s="25">
        <f t="shared" si="1"/>
        <v>123</v>
      </c>
      <c r="F8" s="24">
        <v>106</v>
      </c>
      <c r="G8" s="31">
        <f t="shared" si="2"/>
        <v>-13.821138211382113</v>
      </c>
      <c r="H8" s="25">
        <v>0</v>
      </c>
      <c r="I8" s="29" t="str">
        <f t="shared" si="0"/>
        <v>.</v>
      </c>
      <c r="J8" s="25">
        <f t="shared" si="3"/>
        <v>106</v>
      </c>
      <c r="K8" s="29">
        <f t="shared" si="4"/>
        <v>-13.821138211382113</v>
      </c>
      <c r="L8" s="24">
        <v>113</v>
      </c>
      <c r="M8" s="29">
        <f t="shared" si="5"/>
        <v>6.60377358490566</v>
      </c>
      <c r="N8" s="25">
        <v>0</v>
      </c>
      <c r="O8" s="29" t="str">
        <f t="shared" si="6"/>
        <v>.</v>
      </c>
      <c r="P8" s="25">
        <f t="shared" si="7"/>
        <v>113</v>
      </c>
      <c r="Q8" s="29">
        <f t="shared" si="8"/>
        <v>6.60377358490566</v>
      </c>
    </row>
    <row r="9" spans="1:17" ht="15" customHeight="1">
      <c r="A9" s="22"/>
      <c r="B9" s="23" t="s">
        <v>11</v>
      </c>
      <c r="C9" s="24">
        <v>354</v>
      </c>
      <c r="D9" s="25" t="s">
        <v>7</v>
      </c>
      <c r="E9" s="25">
        <f t="shared" si="1"/>
        <v>354</v>
      </c>
      <c r="F9" s="24">
        <v>359</v>
      </c>
      <c r="G9" s="31">
        <f t="shared" si="2"/>
        <v>1.4124293785310735</v>
      </c>
      <c r="H9" s="25" t="s">
        <v>7</v>
      </c>
      <c r="I9" s="29" t="str">
        <f t="shared" si="0"/>
        <v>.</v>
      </c>
      <c r="J9" s="25">
        <f t="shared" si="3"/>
        <v>359</v>
      </c>
      <c r="K9" s="29">
        <f t="shared" si="4"/>
        <v>1.4124293785310735</v>
      </c>
      <c r="L9" s="24">
        <v>363</v>
      </c>
      <c r="M9" s="29">
        <f t="shared" si="5"/>
        <v>1.1142061281337048</v>
      </c>
      <c r="N9" s="25" t="s">
        <v>7</v>
      </c>
      <c r="O9" s="29" t="str">
        <f t="shared" si="6"/>
        <v>.</v>
      </c>
      <c r="P9" s="25">
        <f t="shared" si="7"/>
        <v>363</v>
      </c>
      <c r="Q9" s="29">
        <f t="shared" si="8"/>
        <v>1.1142061281337048</v>
      </c>
    </row>
    <row r="10" spans="1:17" ht="15" customHeight="1">
      <c r="A10" s="22"/>
      <c r="B10" s="23" t="s">
        <v>12</v>
      </c>
      <c r="C10" s="24">
        <v>43</v>
      </c>
      <c r="D10" s="25" t="s">
        <v>7</v>
      </c>
      <c r="E10" s="25">
        <f t="shared" si="1"/>
        <v>43</v>
      </c>
      <c r="F10" s="24">
        <v>43</v>
      </c>
      <c r="G10" s="31">
        <f t="shared" si="2"/>
        <v>0</v>
      </c>
      <c r="H10" s="25" t="s">
        <v>7</v>
      </c>
      <c r="I10" s="29" t="str">
        <f t="shared" si="0"/>
        <v>.</v>
      </c>
      <c r="J10" s="25">
        <f t="shared" si="3"/>
        <v>43</v>
      </c>
      <c r="K10" s="29">
        <f t="shared" si="4"/>
        <v>0</v>
      </c>
      <c r="L10" s="24">
        <v>32</v>
      </c>
      <c r="M10" s="29">
        <f t="shared" si="5"/>
        <v>-25.58139534883721</v>
      </c>
      <c r="N10" s="25">
        <v>0</v>
      </c>
      <c r="O10" s="29" t="str">
        <f t="shared" si="6"/>
        <v>.</v>
      </c>
      <c r="P10" s="25">
        <f t="shared" si="7"/>
        <v>32</v>
      </c>
      <c r="Q10" s="29">
        <f t="shared" si="8"/>
        <v>-25.58139534883721</v>
      </c>
    </row>
    <row r="11" spans="1:17" ht="15" customHeight="1">
      <c r="A11" s="22"/>
      <c r="B11" s="32" t="s">
        <v>13</v>
      </c>
      <c r="C11" s="33">
        <v>3</v>
      </c>
      <c r="D11" s="34" t="s">
        <v>7</v>
      </c>
      <c r="E11" s="25">
        <f t="shared" si="1"/>
        <v>3</v>
      </c>
      <c r="F11" s="33">
        <v>5</v>
      </c>
      <c r="G11" s="35">
        <f t="shared" si="2"/>
        <v>66.66666666666667</v>
      </c>
      <c r="H11" s="34" t="s">
        <v>7</v>
      </c>
      <c r="I11" s="36" t="str">
        <f t="shared" si="0"/>
        <v>.</v>
      </c>
      <c r="J11" s="34">
        <f t="shared" si="3"/>
        <v>5</v>
      </c>
      <c r="K11" s="36">
        <f t="shared" si="4"/>
        <v>66.66666666666667</v>
      </c>
      <c r="L11" s="33">
        <v>6</v>
      </c>
      <c r="M11" s="29">
        <f t="shared" si="5"/>
        <v>20</v>
      </c>
      <c r="N11" s="34" t="s">
        <v>7</v>
      </c>
      <c r="O11" s="29" t="str">
        <f t="shared" si="6"/>
        <v>.</v>
      </c>
      <c r="P11" s="25">
        <f t="shared" si="7"/>
        <v>6</v>
      </c>
      <c r="Q11" s="29">
        <f t="shared" si="8"/>
        <v>20</v>
      </c>
    </row>
    <row r="12" spans="1:17" s="45" customFormat="1" ht="15" customHeight="1">
      <c r="A12" s="37"/>
      <c r="B12" s="38" t="s">
        <v>14</v>
      </c>
      <c r="C12" s="39">
        <f>SUM(C5:C11)</f>
        <v>3655</v>
      </c>
      <c r="D12" s="40">
        <f>SUM(D5:D11)</f>
        <v>31</v>
      </c>
      <c r="E12" s="41">
        <f t="shared" si="1"/>
        <v>3686</v>
      </c>
      <c r="F12" s="42">
        <f>SUM(F5:F11)</f>
        <v>3685</v>
      </c>
      <c r="G12" s="27">
        <f t="shared" si="2"/>
        <v>0.8207934336525308</v>
      </c>
      <c r="H12" s="43">
        <f>SUM(H5:H11)</f>
        <v>23</v>
      </c>
      <c r="I12" s="30">
        <f t="shared" si="0"/>
        <v>-25.806451612903224</v>
      </c>
      <c r="J12" s="28">
        <f t="shared" si="3"/>
        <v>3708</v>
      </c>
      <c r="K12" s="30">
        <f t="shared" si="4"/>
        <v>0.5968529571351058</v>
      </c>
      <c r="L12" s="39">
        <f>SUM(L5:L11)</f>
        <v>3730</v>
      </c>
      <c r="M12" s="44">
        <f t="shared" si="5"/>
        <v>1.2211668928086838</v>
      </c>
      <c r="N12" s="40">
        <f>SUM(N5:N11)</f>
        <v>24</v>
      </c>
      <c r="O12" s="44">
        <f t="shared" si="6"/>
        <v>4.3478260869565215</v>
      </c>
      <c r="P12" s="41">
        <f t="shared" si="7"/>
        <v>3754</v>
      </c>
      <c r="Q12" s="44">
        <f t="shared" si="8"/>
        <v>1.2405609492988134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sheetProtection/>
  <mergeCells count="9">
    <mergeCell ref="B14:O14"/>
    <mergeCell ref="B15:Q15"/>
    <mergeCell ref="B16:Q16"/>
    <mergeCell ref="A2:Q2"/>
    <mergeCell ref="A3:A4"/>
    <mergeCell ref="B3:B4"/>
    <mergeCell ref="C3:E3"/>
    <mergeCell ref="F3:K3"/>
    <mergeCell ref="L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14.12.2011&amp;RKiel</oddHeader>
    <oddFooter>&amp;R&amp;10Tabelle 50.2</oddFooter>
  </headerFooter>
  <legacyDrawing r:id="rId4"/>
  <oleObjects>
    <oleObject progId="Word.Document.8" shapeId="2816553" r:id="rId1"/>
    <oleObject progId="Word.Document.8" shapeId="2816552" r:id="rId2"/>
    <oleObject progId="Word.Document.8" shapeId="2816551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1" sqref="A11"/>
    </sheetView>
  </sheetViews>
  <sheetFormatPr defaultColWidth="11.57421875" defaultRowHeight="1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2009</v>
      </c>
      <c r="D3" s="12"/>
      <c r="E3" s="13"/>
      <c r="F3" s="11">
        <v>2010</v>
      </c>
      <c r="G3" s="12"/>
      <c r="H3" s="12"/>
      <c r="I3" s="12"/>
      <c r="J3" s="12"/>
      <c r="K3" s="13"/>
      <c r="L3" s="11">
        <v>2011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1956</v>
      </c>
      <c r="D5" s="25">
        <v>50</v>
      </c>
      <c r="E5" s="25">
        <f>IF(D5&lt;&gt;".",D5+C5,C5)</f>
        <v>2006</v>
      </c>
      <c r="F5" s="26">
        <v>1865</v>
      </c>
      <c r="G5" s="27">
        <f>IF(C5&lt;&gt;".",IF(F5&lt;&gt;".",IF(C5&lt;&gt;0,(F5-C5)*100/C5,"."),"."),".")</f>
        <v>-4.652351738241308</v>
      </c>
      <c r="H5" s="28">
        <v>65</v>
      </c>
      <c r="I5" s="29">
        <f aca="true" t="shared" si="0" ref="I5:I12">IF(D5&lt;&gt;".",IF(H5&lt;&gt;".",IF(D5&lt;&gt;0,(H5-D5)*100/D5,"."),"."),".")</f>
        <v>30</v>
      </c>
      <c r="J5" s="28">
        <f>IF(H5&lt;&gt;".",H5+F5,F5)</f>
        <v>1930</v>
      </c>
      <c r="K5" s="30">
        <f>IF(E5&lt;&gt;".",IF(J5&lt;&gt;".",IF(E5&lt;&gt;0,(J5-E5)*100/E5,"."),"."),".")</f>
        <v>-3.7886340977068795</v>
      </c>
      <c r="L5" s="24">
        <v>1945</v>
      </c>
      <c r="M5" s="29">
        <f>IF(F5&lt;&gt;".",IF(L5&lt;&gt;".",IF(F5&lt;&gt;0,(L5-F5)*100/F5,"."),"."),".")</f>
        <v>4.289544235924933</v>
      </c>
      <c r="N5" s="25">
        <v>93</v>
      </c>
      <c r="O5" s="29">
        <f>IF(H5&lt;&gt;".",IF(N5&lt;&gt;".",IF(H5&lt;&gt;0,(N5-H5)*100/H5,"."),"."),".")</f>
        <v>43.07692307692308</v>
      </c>
      <c r="P5" s="25">
        <f>IF(N5&lt;&gt;".",N5+L5,L5)</f>
        <v>2038</v>
      </c>
      <c r="Q5" s="29">
        <f>IF(J5&lt;&gt;".",IF(P5&lt;&gt;".",IF(J5&lt;&gt;0,(P5-J5)*100/J5,"."),"."),".")</f>
        <v>5.595854922279793</v>
      </c>
    </row>
    <row r="6" spans="1:17" ht="15" customHeight="1">
      <c r="A6" s="22"/>
      <c r="B6" s="23" t="s">
        <v>8</v>
      </c>
      <c r="C6" s="24">
        <v>1073</v>
      </c>
      <c r="D6" s="25">
        <v>29</v>
      </c>
      <c r="E6" s="25">
        <f aca="true" t="shared" si="1" ref="E6:E12">IF(D6&lt;&gt;".",D6+C6,C6)</f>
        <v>1102</v>
      </c>
      <c r="F6" s="24">
        <v>1080</v>
      </c>
      <c r="G6" s="31">
        <f aca="true" t="shared" si="2" ref="G6:G12">IF(C6&lt;&gt;".",IF(F6&lt;&gt;".",IF(C6&lt;&gt;0,(F6-C6)*100/C6,"."),"."),".")</f>
        <v>0.65237651444548</v>
      </c>
      <c r="H6" s="25">
        <v>30</v>
      </c>
      <c r="I6" s="29">
        <f t="shared" si="0"/>
        <v>3.4482758620689653</v>
      </c>
      <c r="J6" s="25">
        <f aca="true" t="shared" si="3" ref="J6:J12">IF(H6&lt;&gt;".",H6+F6,F6)</f>
        <v>1110</v>
      </c>
      <c r="K6" s="29">
        <f aca="true" t="shared" si="4" ref="K6:K12">IF(E6&lt;&gt;".",IF(J6&lt;&gt;".",IF(E6&lt;&gt;0,(J6-E6)*100/E6,"."),"."),".")</f>
        <v>0.7259528130671506</v>
      </c>
      <c r="L6" s="24">
        <v>1083</v>
      </c>
      <c r="M6" s="29">
        <f aca="true" t="shared" si="5" ref="M6:M12">IF(F6&lt;&gt;".",IF(L6&lt;&gt;".",IF(F6&lt;&gt;0,(L6-F6)*100/F6,"."),"."),".")</f>
        <v>0.2777777777777778</v>
      </c>
      <c r="N6" s="25">
        <v>32</v>
      </c>
      <c r="O6" s="29">
        <f aca="true" t="shared" si="6" ref="O6:O12">IF(H6&lt;&gt;".",IF(N6&lt;&gt;".",IF(H6&lt;&gt;0,(N6-H6)*100/H6,"."),"."),".")</f>
        <v>6.666666666666667</v>
      </c>
      <c r="P6" s="25">
        <f aca="true" t="shared" si="7" ref="P6:P12">IF(N6&lt;&gt;".",N6+L6,L6)</f>
        <v>1115</v>
      </c>
      <c r="Q6" s="29">
        <f aca="true" t="shared" si="8" ref="Q6:Q12">IF(J6&lt;&gt;".",IF(P6&lt;&gt;".",IF(J6&lt;&gt;0,(P6-J6)*100/J6,"."),"."),".")</f>
        <v>0.45045045045045046</v>
      </c>
    </row>
    <row r="7" spans="1:17" ht="15" customHeight="1">
      <c r="A7" s="22"/>
      <c r="B7" s="23" t="s">
        <v>9</v>
      </c>
      <c r="C7" s="24">
        <v>95</v>
      </c>
      <c r="D7" s="25">
        <v>0</v>
      </c>
      <c r="E7" s="25">
        <f t="shared" si="1"/>
        <v>95</v>
      </c>
      <c r="F7" s="24">
        <v>92</v>
      </c>
      <c r="G7" s="31">
        <f t="shared" si="2"/>
        <v>-3.1578947368421053</v>
      </c>
      <c r="H7" s="25">
        <v>0</v>
      </c>
      <c r="I7" s="29" t="str">
        <f t="shared" si="0"/>
        <v>.</v>
      </c>
      <c r="J7" s="25">
        <f t="shared" si="3"/>
        <v>92</v>
      </c>
      <c r="K7" s="29">
        <f t="shared" si="4"/>
        <v>-3.1578947368421053</v>
      </c>
      <c r="L7" s="24">
        <v>82</v>
      </c>
      <c r="M7" s="29">
        <f t="shared" si="5"/>
        <v>-10.869565217391305</v>
      </c>
      <c r="N7" s="25">
        <v>0</v>
      </c>
      <c r="O7" s="29" t="str">
        <f t="shared" si="6"/>
        <v>.</v>
      </c>
      <c r="P7" s="25">
        <f t="shared" si="7"/>
        <v>82</v>
      </c>
      <c r="Q7" s="29">
        <f t="shared" si="8"/>
        <v>-10.869565217391305</v>
      </c>
    </row>
    <row r="8" spans="1:17" ht="15" customHeight="1">
      <c r="A8" s="22"/>
      <c r="B8" s="23" t="s">
        <v>10</v>
      </c>
      <c r="C8" s="24">
        <v>101</v>
      </c>
      <c r="D8" s="25">
        <v>0</v>
      </c>
      <c r="E8" s="25">
        <f t="shared" si="1"/>
        <v>101</v>
      </c>
      <c r="F8" s="24">
        <v>98</v>
      </c>
      <c r="G8" s="31">
        <f t="shared" si="2"/>
        <v>-2.9702970297029703</v>
      </c>
      <c r="H8" s="25">
        <v>0</v>
      </c>
      <c r="I8" s="29" t="str">
        <f t="shared" si="0"/>
        <v>.</v>
      </c>
      <c r="J8" s="25">
        <f t="shared" si="3"/>
        <v>98</v>
      </c>
      <c r="K8" s="29">
        <f t="shared" si="4"/>
        <v>-2.9702970297029703</v>
      </c>
      <c r="L8" s="24">
        <v>97</v>
      </c>
      <c r="M8" s="29">
        <f t="shared" si="5"/>
        <v>-1.0204081632653061</v>
      </c>
      <c r="N8" s="25">
        <v>0</v>
      </c>
      <c r="O8" s="29" t="str">
        <f t="shared" si="6"/>
        <v>.</v>
      </c>
      <c r="P8" s="25">
        <f t="shared" si="7"/>
        <v>97</v>
      </c>
      <c r="Q8" s="29">
        <f t="shared" si="8"/>
        <v>-1.0204081632653061</v>
      </c>
    </row>
    <row r="9" spans="1:17" ht="15" customHeight="1">
      <c r="A9" s="22"/>
      <c r="B9" s="23" t="s">
        <v>11</v>
      </c>
      <c r="C9" s="24">
        <v>274</v>
      </c>
      <c r="D9" s="25" t="s">
        <v>7</v>
      </c>
      <c r="E9" s="25">
        <f t="shared" si="1"/>
        <v>274</v>
      </c>
      <c r="F9" s="24">
        <v>308</v>
      </c>
      <c r="G9" s="31">
        <f t="shared" si="2"/>
        <v>12.408759124087592</v>
      </c>
      <c r="H9" s="25" t="s">
        <v>7</v>
      </c>
      <c r="I9" s="29" t="str">
        <f t="shared" si="0"/>
        <v>.</v>
      </c>
      <c r="J9" s="25">
        <f t="shared" si="3"/>
        <v>308</v>
      </c>
      <c r="K9" s="29">
        <f t="shared" si="4"/>
        <v>12.408759124087592</v>
      </c>
      <c r="L9" s="24">
        <v>296</v>
      </c>
      <c r="M9" s="29">
        <f t="shared" si="5"/>
        <v>-3.896103896103896</v>
      </c>
      <c r="N9" s="25" t="s">
        <v>7</v>
      </c>
      <c r="O9" s="29" t="str">
        <f t="shared" si="6"/>
        <v>.</v>
      </c>
      <c r="P9" s="25">
        <f t="shared" si="7"/>
        <v>296</v>
      </c>
      <c r="Q9" s="29">
        <f t="shared" si="8"/>
        <v>-3.896103896103896</v>
      </c>
    </row>
    <row r="10" spans="1:17" ht="15" customHeight="1">
      <c r="A10" s="22"/>
      <c r="B10" s="23" t="s">
        <v>12</v>
      </c>
      <c r="C10" s="24">
        <v>21</v>
      </c>
      <c r="D10" s="25" t="s">
        <v>7</v>
      </c>
      <c r="E10" s="25">
        <f t="shared" si="1"/>
        <v>21</v>
      </c>
      <c r="F10" s="24">
        <v>19</v>
      </c>
      <c r="G10" s="31">
        <f t="shared" si="2"/>
        <v>-9.523809523809524</v>
      </c>
      <c r="H10" s="25" t="s">
        <v>7</v>
      </c>
      <c r="I10" s="29" t="str">
        <f t="shared" si="0"/>
        <v>.</v>
      </c>
      <c r="J10" s="25">
        <f t="shared" si="3"/>
        <v>19</v>
      </c>
      <c r="K10" s="29">
        <f t="shared" si="4"/>
        <v>-9.523809523809524</v>
      </c>
      <c r="L10" s="24">
        <v>15</v>
      </c>
      <c r="M10" s="29">
        <f t="shared" si="5"/>
        <v>-21.05263157894737</v>
      </c>
      <c r="N10" s="25">
        <v>0</v>
      </c>
      <c r="O10" s="29" t="str">
        <f t="shared" si="6"/>
        <v>.</v>
      </c>
      <c r="P10" s="25">
        <f t="shared" si="7"/>
        <v>15</v>
      </c>
      <c r="Q10" s="29">
        <f t="shared" si="8"/>
        <v>-21.05263157894737</v>
      </c>
    </row>
    <row r="11" spans="1:17" ht="15" customHeight="1">
      <c r="A11" s="22"/>
      <c r="B11" s="32" t="s">
        <v>13</v>
      </c>
      <c r="C11" s="33">
        <v>3</v>
      </c>
      <c r="D11" s="34" t="s">
        <v>7</v>
      </c>
      <c r="E11" s="25">
        <f t="shared" si="1"/>
        <v>3</v>
      </c>
      <c r="F11" s="33">
        <v>7</v>
      </c>
      <c r="G11" s="35">
        <f t="shared" si="2"/>
        <v>133.33333333333334</v>
      </c>
      <c r="H11" s="34" t="s">
        <v>7</v>
      </c>
      <c r="I11" s="36" t="str">
        <f t="shared" si="0"/>
        <v>.</v>
      </c>
      <c r="J11" s="34">
        <f t="shared" si="3"/>
        <v>7</v>
      </c>
      <c r="K11" s="36">
        <f t="shared" si="4"/>
        <v>133.33333333333334</v>
      </c>
      <c r="L11" s="33">
        <v>1</v>
      </c>
      <c r="M11" s="29">
        <f t="shared" si="5"/>
        <v>-85.71428571428571</v>
      </c>
      <c r="N11" s="34" t="s">
        <v>7</v>
      </c>
      <c r="O11" s="29" t="str">
        <f t="shared" si="6"/>
        <v>.</v>
      </c>
      <c r="P11" s="25">
        <f t="shared" si="7"/>
        <v>1</v>
      </c>
      <c r="Q11" s="29">
        <f t="shared" si="8"/>
        <v>-85.71428571428571</v>
      </c>
    </row>
    <row r="12" spans="1:17" s="45" customFormat="1" ht="15" customHeight="1">
      <c r="A12" s="37"/>
      <c r="B12" s="38" t="s">
        <v>14</v>
      </c>
      <c r="C12" s="39">
        <f>SUM(C5:C11)</f>
        <v>3523</v>
      </c>
      <c r="D12" s="40">
        <f>SUM(D5:D11)</f>
        <v>79</v>
      </c>
      <c r="E12" s="41">
        <f t="shared" si="1"/>
        <v>3602</v>
      </c>
      <c r="F12" s="42">
        <f>SUM(F5:F11)</f>
        <v>3469</v>
      </c>
      <c r="G12" s="27">
        <f t="shared" si="2"/>
        <v>-1.532784558614817</v>
      </c>
      <c r="H12" s="43">
        <f>SUM(H5:H11)</f>
        <v>95</v>
      </c>
      <c r="I12" s="30">
        <f t="shared" si="0"/>
        <v>20.253164556962027</v>
      </c>
      <c r="J12" s="28">
        <f t="shared" si="3"/>
        <v>3564</v>
      </c>
      <c r="K12" s="30">
        <f t="shared" si="4"/>
        <v>-1.0549694614103275</v>
      </c>
      <c r="L12" s="39">
        <f>SUM(L5:L11)</f>
        <v>3519</v>
      </c>
      <c r="M12" s="44">
        <f t="shared" si="5"/>
        <v>1.4413375612568464</v>
      </c>
      <c r="N12" s="40">
        <f>SUM(N5:N11)</f>
        <v>125</v>
      </c>
      <c r="O12" s="44">
        <f t="shared" si="6"/>
        <v>31.57894736842105</v>
      </c>
      <c r="P12" s="41">
        <f t="shared" si="7"/>
        <v>3644</v>
      </c>
      <c r="Q12" s="44">
        <f t="shared" si="8"/>
        <v>2.244668911335578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sheetProtection/>
  <mergeCells count="9">
    <mergeCell ref="B14:O14"/>
    <mergeCell ref="B15:Q15"/>
    <mergeCell ref="B16:Q16"/>
    <mergeCell ref="A2:Q2"/>
    <mergeCell ref="A3:A4"/>
    <mergeCell ref="B3:B4"/>
    <mergeCell ref="C3:E3"/>
    <mergeCell ref="F3:K3"/>
    <mergeCell ref="L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14.12.2011&amp;RLübeck</oddHeader>
    <oddFooter>&amp;R&amp;10Tabelle 50.2</oddFooter>
  </headerFooter>
  <legacyDrawing r:id="rId4"/>
  <oleObjects>
    <oleObject progId="Word.Document.8" shapeId="2816550" r:id="rId1"/>
    <oleObject progId="Word.Document.8" shapeId="2816549" r:id="rId2"/>
    <oleObject progId="Word.Document.8" shapeId="2816548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1" sqref="A11"/>
    </sheetView>
  </sheetViews>
  <sheetFormatPr defaultColWidth="11.57421875" defaultRowHeight="1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2009</v>
      </c>
      <c r="D3" s="12"/>
      <c r="E3" s="13"/>
      <c r="F3" s="11">
        <v>2010</v>
      </c>
      <c r="G3" s="12"/>
      <c r="H3" s="12"/>
      <c r="I3" s="12"/>
      <c r="J3" s="12"/>
      <c r="K3" s="13"/>
      <c r="L3" s="11">
        <v>2011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1671</v>
      </c>
      <c r="D5" s="25">
        <v>15</v>
      </c>
      <c r="E5" s="25">
        <f>IF(D5&lt;&gt;".",D5+C5,C5)</f>
        <v>1686</v>
      </c>
      <c r="F5" s="26">
        <v>1591</v>
      </c>
      <c r="G5" s="27">
        <f>IF(C5&lt;&gt;".",IF(F5&lt;&gt;".",IF(C5&lt;&gt;0,(F5-C5)*100/C5,"."),"."),".")</f>
        <v>-4.78755236385398</v>
      </c>
      <c r="H5" s="28">
        <v>41</v>
      </c>
      <c r="I5" s="29">
        <f aca="true" t="shared" si="0" ref="I5:I12">IF(D5&lt;&gt;".",IF(H5&lt;&gt;".",IF(D5&lt;&gt;0,(H5-D5)*100/D5,"."),"."),".")</f>
        <v>173.33333333333334</v>
      </c>
      <c r="J5" s="28">
        <f>IF(H5&lt;&gt;".",H5+F5,F5)</f>
        <v>1632</v>
      </c>
      <c r="K5" s="30">
        <f>IF(E5&lt;&gt;".",IF(J5&lt;&gt;".",IF(E5&lt;&gt;0,(J5-E5)*100/E5,"."),"."),".")</f>
        <v>-3.202846975088968</v>
      </c>
      <c r="L5" s="24">
        <v>1688</v>
      </c>
      <c r="M5" s="29">
        <f>IF(F5&lt;&gt;".",IF(L5&lt;&gt;".",IF(F5&lt;&gt;0,(L5-F5)*100/F5,"."),"."),".")</f>
        <v>6.096794468887492</v>
      </c>
      <c r="N5" s="25">
        <v>29</v>
      </c>
      <c r="O5" s="29">
        <f>IF(H5&lt;&gt;".",IF(N5&lt;&gt;".",IF(H5&lt;&gt;0,(N5-H5)*100/H5,"."),"."),".")</f>
        <v>-29.26829268292683</v>
      </c>
      <c r="P5" s="25">
        <f>IF(N5&lt;&gt;".",N5+L5,L5)</f>
        <v>1717</v>
      </c>
      <c r="Q5" s="29">
        <f>IF(J5&lt;&gt;".",IF(P5&lt;&gt;".",IF(J5&lt;&gt;0,(P5-J5)*100/J5,"."),"."),".")</f>
        <v>5.208333333333333</v>
      </c>
    </row>
    <row r="6" spans="1:17" ht="15" customHeight="1">
      <c r="A6" s="22"/>
      <c r="B6" s="23" t="s">
        <v>8</v>
      </c>
      <c r="C6" s="24">
        <v>1054</v>
      </c>
      <c r="D6" s="25">
        <v>25</v>
      </c>
      <c r="E6" s="25">
        <f aca="true" t="shared" si="1" ref="E6:E12">IF(D6&lt;&gt;".",D6+C6,C6)</f>
        <v>1079</v>
      </c>
      <c r="F6" s="24">
        <v>1133</v>
      </c>
      <c r="G6" s="31">
        <f aca="true" t="shared" si="2" ref="G6:G12">IF(C6&lt;&gt;".",IF(F6&lt;&gt;".",IF(C6&lt;&gt;0,(F6-C6)*100/C6,"."),"."),".")</f>
        <v>7.495256166982922</v>
      </c>
      <c r="H6" s="25">
        <v>27</v>
      </c>
      <c r="I6" s="29">
        <f t="shared" si="0"/>
        <v>8</v>
      </c>
      <c r="J6" s="25">
        <f aca="true" t="shared" si="3" ref="J6:J12">IF(H6&lt;&gt;".",H6+F6,F6)</f>
        <v>1160</v>
      </c>
      <c r="K6" s="29">
        <f aca="true" t="shared" si="4" ref="K6:K12">IF(E6&lt;&gt;".",IF(J6&lt;&gt;".",IF(E6&lt;&gt;0,(J6-E6)*100/E6,"."),"."),".")</f>
        <v>7.506950880444856</v>
      </c>
      <c r="L6" s="24">
        <v>1089</v>
      </c>
      <c r="M6" s="29">
        <f aca="true" t="shared" si="5" ref="M6:M12">IF(F6&lt;&gt;".",IF(L6&lt;&gt;".",IF(F6&lt;&gt;0,(L6-F6)*100/F6,"."),"."),".")</f>
        <v>-3.883495145631068</v>
      </c>
      <c r="N6" s="25">
        <v>31</v>
      </c>
      <c r="O6" s="29">
        <f aca="true" t="shared" si="6" ref="O6:O12">IF(H6&lt;&gt;".",IF(N6&lt;&gt;".",IF(H6&lt;&gt;0,(N6-H6)*100/H6,"."),"."),".")</f>
        <v>14.814814814814815</v>
      </c>
      <c r="P6" s="25">
        <f aca="true" t="shared" si="7" ref="P6:P12">IF(N6&lt;&gt;".",N6+L6,L6)</f>
        <v>1120</v>
      </c>
      <c r="Q6" s="29">
        <f aca="true" t="shared" si="8" ref="Q6:Q12">IF(J6&lt;&gt;".",IF(P6&lt;&gt;".",IF(J6&lt;&gt;0,(P6-J6)*100/J6,"."),"."),".")</f>
        <v>-3.4482758620689653</v>
      </c>
    </row>
    <row r="7" spans="1:17" ht="15" customHeight="1">
      <c r="A7" s="22"/>
      <c r="B7" s="23" t="s">
        <v>9</v>
      </c>
      <c r="C7" s="24">
        <v>73</v>
      </c>
      <c r="D7" s="25">
        <v>0</v>
      </c>
      <c r="E7" s="25">
        <f t="shared" si="1"/>
        <v>73</v>
      </c>
      <c r="F7" s="24">
        <v>74</v>
      </c>
      <c r="G7" s="31">
        <f t="shared" si="2"/>
        <v>1.36986301369863</v>
      </c>
      <c r="H7" s="25">
        <v>0</v>
      </c>
      <c r="I7" s="29" t="str">
        <f t="shared" si="0"/>
        <v>.</v>
      </c>
      <c r="J7" s="25">
        <f t="shared" si="3"/>
        <v>74</v>
      </c>
      <c r="K7" s="29">
        <f t="shared" si="4"/>
        <v>1.36986301369863</v>
      </c>
      <c r="L7" s="24">
        <v>72</v>
      </c>
      <c r="M7" s="29">
        <f t="shared" si="5"/>
        <v>-2.7027027027027026</v>
      </c>
      <c r="N7" s="25">
        <v>0</v>
      </c>
      <c r="O7" s="29" t="str">
        <f t="shared" si="6"/>
        <v>.</v>
      </c>
      <c r="P7" s="25">
        <f t="shared" si="7"/>
        <v>72</v>
      </c>
      <c r="Q7" s="29">
        <f t="shared" si="8"/>
        <v>-2.7027027027027026</v>
      </c>
    </row>
    <row r="8" spans="1:17" ht="15" customHeight="1">
      <c r="A8" s="22"/>
      <c r="B8" s="23" t="s">
        <v>10</v>
      </c>
      <c r="C8" s="24">
        <v>135</v>
      </c>
      <c r="D8" s="25">
        <v>0</v>
      </c>
      <c r="E8" s="25">
        <f t="shared" si="1"/>
        <v>135</v>
      </c>
      <c r="F8" s="24">
        <v>133</v>
      </c>
      <c r="G8" s="31">
        <f t="shared" si="2"/>
        <v>-1.4814814814814814</v>
      </c>
      <c r="H8" s="25">
        <v>0</v>
      </c>
      <c r="I8" s="29" t="str">
        <f t="shared" si="0"/>
        <v>.</v>
      </c>
      <c r="J8" s="25">
        <f t="shared" si="3"/>
        <v>133</v>
      </c>
      <c r="K8" s="29">
        <f t="shared" si="4"/>
        <v>-1.4814814814814814</v>
      </c>
      <c r="L8" s="24">
        <v>152</v>
      </c>
      <c r="M8" s="29">
        <f t="shared" si="5"/>
        <v>14.285714285714286</v>
      </c>
      <c r="N8" s="25">
        <v>0</v>
      </c>
      <c r="O8" s="29" t="str">
        <f t="shared" si="6"/>
        <v>.</v>
      </c>
      <c r="P8" s="25">
        <f t="shared" si="7"/>
        <v>152</v>
      </c>
      <c r="Q8" s="29">
        <f t="shared" si="8"/>
        <v>14.285714285714286</v>
      </c>
    </row>
    <row r="9" spans="1:17" ht="15" customHeight="1">
      <c r="A9" s="22"/>
      <c r="B9" s="23" t="s">
        <v>11</v>
      </c>
      <c r="C9" s="24">
        <v>275</v>
      </c>
      <c r="D9" s="25" t="s">
        <v>7</v>
      </c>
      <c r="E9" s="25">
        <f t="shared" si="1"/>
        <v>275</v>
      </c>
      <c r="F9" s="24">
        <v>280</v>
      </c>
      <c r="G9" s="31">
        <f t="shared" si="2"/>
        <v>1.8181818181818181</v>
      </c>
      <c r="H9" s="25" t="s">
        <v>7</v>
      </c>
      <c r="I9" s="29" t="str">
        <f t="shared" si="0"/>
        <v>.</v>
      </c>
      <c r="J9" s="25">
        <f t="shared" si="3"/>
        <v>280</v>
      </c>
      <c r="K9" s="29">
        <f t="shared" si="4"/>
        <v>1.8181818181818181</v>
      </c>
      <c r="L9" s="24">
        <v>265</v>
      </c>
      <c r="M9" s="29">
        <f t="shared" si="5"/>
        <v>-5.357142857142857</v>
      </c>
      <c r="N9" s="25" t="s">
        <v>7</v>
      </c>
      <c r="O9" s="29" t="str">
        <f t="shared" si="6"/>
        <v>.</v>
      </c>
      <c r="P9" s="25">
        <f t="shared" si="7"/>
        <v>265</v>
      </c>
      <c r="Q9" s="29">
        <f t="shared" si="8"/>
        <v>-5.357142857142857</v>
      </c>
    </row>
    <row r="10" spans="1:17" ht="15" customHeight="1">
      <c r="A10" s="22"/>
      <c r="B10" s="23" t="s">
        <v>12</v>
      </c>
      <c r="C10" s="24">
        <v>24</v>
      </c>
      <c r="D10" s="25" t="s">
        <v>7</v>
      </c>
      <c r="E10" s="25">
        <f t="shared" si="1"/>
        <v>24</v>
      </c>
      <c r="F10" s="24">
        <v>24</v>
      </c>
      <c r="G10" s="31">
        <f t="shared" si="2"/>
        <v>0</v>
      </c>
      <c r="H10" s="25" t="s">
        <v>7</v>
      </c>
      <c r="I10" s="29" t="str">
        <f t="shared" si="0"/>
        <v>.</v>
      </c>
      <c r="J10" s="25">
        <f t="shared" si="3"/>
        <v>24</v>
      </c>
      <c r="K10" s="29">
        <f t="shared" si="4"/>
        <v>0</v>
      </c>
      <c r="L10" s="24">
        <v>22</v>
      </c>
      <c r="M10" s="29">
        <f t="shared" si="5"/>
        <v>-8.333333333333334</v>
      </c>
      <c r="N10" s="25">
        <v>0</v>
      </c>
      <c r="O10" s="29" t="str">
        <f t="shared" si="6"/>
        <v>.</v>
      </c>
      <c r="P10" s="25">
        <f t="shared" si="7"/>
        <v>22</v>
      </c>
      <c r="Q10" s="29">
        <f t="shared" si="8"/>
        <v>-8.333333333333334</v>
      </c>
    </row>
    <row r="11" spans="1:17" ht="15" customHeight="1">
      <c r="A11" s="22"/>
      <c r="B11" s="32" t="s">
        <v>13</v>
      </c>
      <c r="C11" s="33">
        <v>3</v>
      </c>
      <c r="D11" s="34" t="s">
        <v>7</v>
      </c>
      <c r="E11" s="25">
        <f t="shared" si="1"/>
        <v>3</v>
      </c>
      <c r="F11" s="33">
        <v>1</v>
      </c>
      <c r="G11" s="35">
        <f t="shared" si="2"/>
        <v>-66.66666666666667</v>
      </c>
      <c r="H11" s="34" t="s">
        <v>7</v>
      </c>
      <c r="I11" s="36" t="str">
        <f t="shared" si="0"/>
        <v>.</v>
      </c>
      <c r="J11" s="34">
        <f t="shared" si="3"/>
        <v>1</v>
      </c>
      <c r="K11" s="36">
        <f t="shared" si="4"/>
        <v>-66.66666666666667</v>
      </c>
      <c r="L11" s="33">
        <v>2</v>
      </c>
      <c r="M11" s="29">
        <f t="shared" si="5"/>
        <v>100</v>
      </c>
      <c r="N11" s="34" t="s">
        <v>7</v>
      </c>
      <c r="O11" s="29" t="str">
        <f t="shared" si="6"/>
        <v>.</v>
      </c>
      <c r="P11" s="25">
        <f t="shared" si="7"/>
        <v>2</v>
      </c>
      <c r="Q11" s="29">
        <f t="shared" si="8"/>
        <v>100</v>
      </c>
    </row>
    <row r="12" spans="1:17" s="45" customFormat="1" ht="15" customHeight="1">
      <c r="A12" s="37"/>
      <c r="B12" s="38" t="s">
        <v>14</v>
      </c>
      <c r="C12" s="39">
        <f>SUM(C5:C11)</f>
        <v>3235</v>
      </c>
      <c r="D12" s="40">
        <f>SUM(D5:D11)</f>
        <v>40</v>
      </c>
      <c r="E12" s="41">
        <f t="shared" si="1"/>
        <v>3275</v>
      </c>
      <c r="F12" s="42">
        <f>SUM(F5:F11)</f>
        <v>3236</v>
      </c>
      <c r="G12" s="27">
        <f t="shared" si="2"/>
        <v>0.030911901081916538</v>
      </c>
      <c r="H12" s="43">
        <f>SUM(H5:H11)</f>
        <v>68</v>
      </c>
      <c r="I12" s="30">
        <f t="shared" si="0"/>
        <v>70</v>
      </c>
      <c r="J12" s="28">
        <f t="shared" si="3"/>
        <v>3304</v>
      </c>
      <c r="K12" s="30">
        <f t="shared" si="4"/>
        <v>0.8854961832061069</v>
      </c>
      <c r="L12" s="39">
        <f>SUM(L5:L11)</f>
        <v>3290</v>
      </c>
      <c r="M12" s="44">
        <f t="shared" si="5"/>
        <v>1.6687268232385661</v>
      </c>
      <c r="N12" s="40">
        <f>SUM(N5:N11)</f>
        <v>60</v>
      </c>
      <c r="O12" s="44">
        <f t="shared" si="6"/>
        <v>-11.764705882352942</v>
      </c>
      <c r="P12" s="41">
        <f t="shared" si="7"/>
        <v>3350</v>
      </c>
      <c r="Q12" s="44">
        <f t="shared" si="8"/>
        <v>1.3922518159806296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sheetProtection/>
  <mergeCells count="9">
    <mergeCell ref="B14:O14"/>
    <mergeCell ref="B15:Q15"/>
    <mergeCell ref="B16:Q16"/>
    <mergeCell ref="A2:Q2"/>
    <mergeCell ref="A3:A4"/>
    <mergeCell ref="B3:B4"/>
    <mergeCell ref="C3:E3"/>
    <mergeCell ref="F3:K3"/>
    <mergeCell ref="L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14.12.2011&amp;RNeumünster</oddHeader>
    <oddFooter>&amp;R&amp;10Tabelle 50.2</oddFooter>
  </headerFooter>
  <legacyDrawing r:id="rId4"/>
  <oleObjects>
    <oleObject progId="Word.Document.8" shapeId="2816547" r:id="rId1"/>
    <oleObject progId="Word.Document.8" shapeId="2816546" r:id="rId2"/>
    <oleObject progId="Word.Document.8" shapeId="281654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2011-12-14T21:15:20Z</dcterms:created>
  <dcterms:modified xsi:type="dcterms:W3CDTF">2011-12-14T21:15:44Z</dcterms:modified>
  <cp:category/>
  <cp:version/>
  <cp:contentType/>
  <cp:contentStatus/>
</cp:coreProperties>
</file>